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'Rückseite'!$A$1:$J$40</definedName>
  </definedNames>
  <calcPr fullCalcOnLoad="1" fullPrecision="0"/>
</workbook>
</file>

<file path=xl/sharedStrings.xml><?xml version="1.0" encoding="utf-8"?>
<sst xmlns="http://schemas.openxmlformats.org/spreadsheetml/2006/main" count="77" uniqueCount="60">
  <si>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</si>
  <si>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</si>
  <si>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</si>
  <si>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</si>
  <si>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</si>
  <si>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</si>
  <si>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</si>
  <si>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</si>
  <si>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</si>
  <si>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</si>
  <si>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</si>
  <si>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</si>
  <si>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</si>
  <si>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</si>
  <si>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</si>
  <si>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</si>
  <si>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</si>
  <si>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</si>
  <si>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</si>
  <si>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</si>
  <si>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</si>
  <si>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</si>
  <si>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</si>
  <si>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</si>
  <si>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</si>
  <si>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</si>
  <si>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</si>
  <si>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</si>
  <si>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</si>
  <si>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</si>
  <si>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</si>
  <si>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</si>
  <si>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</si>
  <si>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</si>
  <si>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</si>
  <si>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</si>
  <si>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</si>
  <si>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</si>
  <si>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</si>
  <si>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</si>
  <si>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</si>
  <si>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</si>
  <si>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</si>
  <si>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 xml:space="preserve">                 : 2 = Note des Qualifikationsbereichs* /
                          Note de domaine de qualification* /
                          Nota di settore di qualificazione*</t>
  </si>
  <si>
    <t>Erfahrungsnote / 
Note d'expérience / 
Nota dei luoghi di formazione</t>
  </si>
  <si>
    <t>Erfahrungsnote / Note d'expérience / Nota dei luoghi di formazione</t>
  </si>
  <si>
    <t>Wohntextilgestalterin EFZ / Wohntextilgestalter EFZ</t>
  </si>
  <si>
    <t>Courtepointière CFC / Courtepointier CFC</t>
  </si>
  <si>
    <t>Decoratrice tessile AFC / Decoratore tessile AFC</t>
  </si>
  <si>
    <t>Gemäss der Verordnung über die berufliche Grundbildung vom 31.05.2010 / Ordonnances sur la formation professionnelle initiale 31.05.2010 / 
Ordinanze sulla formazione professionale di base 31.05.2010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</si>
  <si>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(24 ore)</t>
    </r>
  </si>
  <si>
    <t>Konfektion, Arbeitssicherheit, Gesundheitsschutz, Umweltschutz / Confection, sécurité au travail, protection de la santé, protection de l'environnement / Confezione, sicurezza sul lavoro, protezione della salute e dell'ambiente</t>
  </si>
  <si>
    <t>Beratung und Verkauf / 
Conseil et vente / 
Consulenza e vendita</t>
  </si>
  <si>
    <t xml:space="preserve"> : 5 =  Note des Qualifikationsbereichs* /
           Note de domaine de qualification* /
           Nota di settore di qualificazione*</t>
  </si>
  <si>
    <t xml:space="preserve"> : 3 =  Note des Qualifikationsbereichs* /
           Note de domaine de qualification* /
           Nota di settore di qualificazione*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</si>
  <si>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</si>
  <si>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</si>
  <si>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Beratung und Verkauf (schriftlich und mündlich)/ 
Conseil et vente (écrit et oral)/ 
Consulenza e vendita (scritto e orale)</t>
  </si>
  <si>
    <t>Konfektion, Arbeitssicherheit, Gesundheitsschutz, Umweltschutz (schriftlich) / Confection, sécurité au travail, protection de la santé, protection de l'environnement (écrit) / Confezione, sicurezza sul lavoro, protezione della salute e dell'ambiente (scritto)</t>
  </si>
  <si>
    <t>** Zulässige Eingabewerte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</si>
</sst>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30" xfId="0" applyNumberForma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46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28502</v>
      </c>
      <c r="B1" s="73" t="s">
        <v>46</v>
      </c>
      <c r="C1" s="73"/>
      <c r="D1" s="73"/>
      <c r="E1" s="74"/>
      <c r="F1" s="72" t="s">
        <v>24</v>
      </c>
      <c r="G1" s="77"/>
    </row>
    <row r="2" spans="2:7" s="3" customFormat="1" ht="14.25" customHeight="1">
      <c r="B2" s="73" t="s">
        <v>47</v>
      </c>
      <c r="C2" s="73"/>
      <c r="D2" s="73"/>
      <c r="E2" s="74"/>
      <c r="F2" s="72"/>
      <c r="G2" s="54"/>
    </row>
    <row r="3" spans="2:7" s="3" customFormat="1" ht="14.25" customHeight="1">
      <c r="B3" s="73" t="s">
        <v>48</v>
      </c>
      <c r="C3" s="73"/>
      <c r="D3" s="73"/>
      <c r="E3" s="74"/>
      <c r="F3" s="75" t="s">
        <v>25</v>
      </c>
      <c r="G3" s="78"/>
    </row>
    <row r="4" spans="6:7" s="3" customFormat="1" ht="15.75" customHeight="1">
      <c r="F4" s="76"/>
      <c r="G4" s="55"/>
    </row>
    <row r="5" s="3" customFormat="1" ht="15.75" customHeight="1" thickBot="1">
      <c r="F5" s="41"/>
    </row>
    <row r="6" spans="1:8" s="2" customFormat="1" ht="17.25" customHeight="1">
      <c r="A6" s="18"/>
      <c r="B6" s="45" t="s">
        <v>15</v>
      </c>
      <c r="C6" s="45"/>
      <c r="D6" s="45"/>
      <c r="E6" s="45"/>
      <c r="F6" s="45"/>
      <c r="G6" s="19"/>
      <c r="H6" s="11"/>
    </row>
    <row r="7" spans="1:8" s="2" customFormat="1" ht="17.25" customHeight="1" thickBot="1">
      <c r="A7" s="46" t="s">
        <v>26</v>
      </c>
      <c r="B7" s="47"/>
      <c r="C7" s="47"/>
      <c r="D7" s="47"/>
      <c r="E7" s="47"/>
      <c r="F7" s="47"/>
      <c r="G7" s="48"/>
      <c r="H7" s="11"/>
    </row>
    <row r="8" s="3" customFormat="1" ht="11.25" customHeight="1"/>
    <row r="9" spans="1:7" s="3" customFormat="1" ht="21" customHeight="1">
      <c r="A9" s="49" t="s">
        <v>49</v>
      </c>
      <c r="B9" s="49"/>
      <c r="C9" s="49"/>
      <c r="D9" s="49"/>
      <c r="E9" s="49"/>
      <c r="F9" s="49"/>
      <c r="G9" s="49"/>
    </row>
    <row r="10" s="2" customFormat="1" ht="12.75"/>
    <row r="11" spans="1:7" s="5" customFormat="1" ht="12" customHeight="1">
      <c r="A11" s="44" t="s">
        <v>27</v>
      </c>
      <c r="B11" s="44"/>
      <c r="C11" s="44"/>
      <c r="D11" s="44"/>
      <c r="E11" s="44"/>
      <c r="F11" s="44"/>
      <c r="G11" s="44"/>
    </row>
    <row r="12" s="3" customFormat="1" ht="9"/>
    <row r="13" spans="1:7" s="3" customFormat="1" ht="9">
      <c r="A13" s="50" t="s">
        <v>0</v>
      </c>
      <c r="B13" s="50"/>
      <c r="C13" s="70"/>
      <c r="D13" s="70"/>
      <c r="E13" s="70"/>
      <c r="F13" s="70"/>
      <c r="G13" s="70"/>
    </row>
    <row r="14" spans="1:7" s="5" customFormat="1" ht="10.5" customHeight="1">
      <c r="A14" s="51"/>
      <c r="B14" s="51"/>
      <c r="C14" s="55"/>
      <c r="D14" s="55"/>
      <c r="E14" s="55"/>
      <c r="F14" s="55"/>
      <c r="G14" s="55"/>
    </row>
    <row r="15" s="3" customFormat="1" ht="9"/>
    <row r="16" spans="1:7" s="3" customFormat="1" ht="9">
      <c r="A16" s="50" t="s">
        <v>3</v>
      </c>
      <c r="B16" s="50"/>
      <c r="C16" s="71"/>
      <c r="D16" s="70"/>
      <c r="E16" s="70"/>
      <c r="F16" s="70"/>
      <c r="G16" s="70"/>
    </row>
    <row r="17" spans="1:7" s="5" customFormat="1" ht="12">
      <c r="A17" s="51"/>
      <c r="B17" s="51"/>
      <c r="C17" s="55"/>
      <c r="D17" s="55"/>
      <c r="E17" s="55"/>
      <c r="F17" s="55"/>
      <c r="G17" s="55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6" t="s">
        <v>1</v>
      </c>
      <c r="B20" s="57"/>
      <c r="C20" s="57"/>
      <c r="D20" s="57"/>
      <c r="E20" s="57"/>
      <c r="F20" s="57"/>
      <c r="G20" s="58"/>
    </row>
    <row r="21" spans="1:7" s="3" customFormat="1" ht="9">
      <c r="A21" s="59" t="s">
        <v>28</v>
      </c>
      <c r="B21" s="60"/>
      <c r="C21" s="60"/>
      <c r="D21" s="60"/>
      <c r="E21" s="60"/>
      <c r="F21" s="60"/>
      <c r="G21" s="61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2" t="s">
        <v>2</v>
      </c>
      <c r="B24" s="63"/>
      <c r="C24" s="63"/>
      <c r="D24" s="63"/>
      <c r="E24" s="63"/>
      <c r="F24" s="63"/>
      <c r="G24" s="63"/>
    </row>
    <row r="25" s="3" customFormat="1" ht="9"/>
    <row r="26" spans="1:7" s="3" customFormat="1" ht="30" customHeight="1">
      <c r="A26" s="64" t="s">
        <v>12</v>
      </c>
      <c r="B26" s="65"/>
      <c r="C26" s="65"/>
      <c r="D26" s="65"/>
      <c r="E26" s="65"/>
      <c r="F26" s="65"/>
      <c r="G26" s="65"/>
    </row>
    <row r="27" s="3" customFormat="1" ht="9"/>
    <row r="28" spans="1:7" s="3" customFormat="1" ht="187.5" customHeight="1">
      <c r="A28" s="66"/>
      <c r="B28" s="67"/>
      <c r="C28" s="67"/>
      <c r="D28" s="67"/>
      <c r="E28" s="67"/>
      <c r="F28" s="67"/>
      <c r="G28" s="68"/>
    </row>
    <row r="29" s="3" customFormat="1" ht="9"/>
    <row r="30" spans="1:7" s="3" customFormat="1" ht="9">
      <c r="A30" s="69" t="s">
        <v>4</v>
      </c>
      <c r="B30" s="69"/>
      <c r="C30" s="69"/>
      <c r="E30" s="69" t="s">
        <v>29</v>
      </c>
      <c r="F30" s="69"/>
      <c r="G30" s="69"/>
    </row>
    <row r="31" spans="1:7" s="3" customFormat="1" ht="9">
      <c r="A31" s="69"/>
      <c r="B31" s="69"/>
      <c r="C31" s="69"/>
      <c r="E31" s="69"/>
      <c r="F31" s="69"/>
      <c r="G31" s="69"/>
    </row>
    <row r="32" spans="1:7" s="3" customFormat="1" ht="33.75" customHeight="1">
      <c r="A32" s="54"/>
      <c r="B32" s="55"/>
      <c r="C32" s="55"/>
      <c r="E32" s="55"/>
      <c r="F32" s="55"/>
      <c r="G32" s="55"/>
    </row>
    <row r="33" spans="5:7" s="3" customFormat="1" ht="33.75" customHeight="1">
      <c r="E33" s="55"/>
      <c r="F33" s="55"/>
      <c r="G33" s="55"/>
    </row>
    <row r="34" spans="5:7" s="3" customFormat="1" ht="9" customHeight="1">
      <c r="E34" s="10"/>
      <c r="F34" s="10"/>
      <c r="G34" s="10"/>
    </row>
    <row r="35" spans="1:7" s="3" customFormat="1" ht="9">
      <c r="A35" s="52" t="s">
        <v>22</v>
      </c>
      <c r="B35" s="53"/>
      <c r="C35" s="53"/>
      <c r="D35" s="53"/>
      <c r="E35" s="53"/>
      <c r="F35" s="53"/>
      <c r="G35" s="53"/>
    </row>
    <row r="36" spans="1:7" s="3" customFormat="1" ht="9">
      <c r="A36" s="53"/>
      <c r="B36" s="53"/>
      <c r="C36" s="53"/>
      <c r="D36" s="53"/>
      <c r="E36" s="53"/>
      <c r="F36" s="53"/>
      <c r="G36" s="53"/>
    </row>
    <row r="37" spans="1:7" s="3" customFormat="1" ht="12.75" customHeight="1">
      <c r="A37" s="53"/>
      <c r="B37" s="53"/>
      <c r="C37" s="53"/>
      <c r="D37" s="53"/>
      <c r="E37" s="53"/>
      <c r="F37" s="53"/>
      <c r="G37" s="53"/>
    </row>
    <row r="38" spans="1:7" s="3" customFormat="1" ht="9" hidden="1">
      <c r="A38" s="53"/>
      <c r="B38" s="53"/>
      <c r="C38" s="53"/>
      <c r="D38" s="53"/>
      <c r="E38" s="53"/>
      <c r="F38" s="53"/>
      <c r="G38" s="53"/>
    </row>
    <row r="39" spans="1:7" s="3" customFormat="1" ht="12.75" customHeight="1">
      <c r="A39" s="42" t="s">
        <v>11</v>
      </c>
      <c r="B39" s="43"/>
      <c r="C39" s="43"/>
      <c r="D39" s="43"/>
      <c r="E39" s="43"/>
      <c r="F39" s="43"/>
      <c r="G39" s="43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showZeros="0" workbookViewId="0" topLeftCell="A10">
      <selection activeCell="M25" sqref="M2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37.5" customHeight="1">
      <c r="A1" s="83">
        <v>28502</v>
      </c>
      <c r="B1" s="83"/>
      <c r="F1" s="86" t="s">
        <v>14</v>
      </c>
      <c r="G1" s="74"/>
      <c r="H1" s="84">
        <f>REPT(Vorderseite!C13,1)</f>
      </c>
      <c r="I1" s="84"/>
      <c r="J1" s="84"/>
    </row>
    <row r="2" s="3" customFormat="1" ht="12.75" customHeight="1"/>
    <row r="3" spans="1:10" s="3" customFormat="1" ht="9" customHeight="1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3" customFormat="1" ht="16.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5" s="3" customFormat="1" ht="30" customHeight="1">
      <c r="A5" s="80" t="s">
        <v>5</v>
      </c>
      <c r="B5" s="81"/>
      <c r="C5" s="81"/>
      <c r="D5" s="82"/>
      <c r="E5" s="40" t="s">
        <v>41</v>
      </c>
      <c r="F5" s="40" t="s">
        <v>31</v>
      </c>
      <c r="G5" s="40" t="s">
        <v>34</v>
      </c>
      <c r="H5" s="80" t="s">
        <v>7</v>
      </c>
      <c r="I5" s="81"/>
      <c r="J5" s="82"/>
      <c r="O5" s="120" t="s">
        <v>59</v>
      </c>
    </row>
    <row r="6" spans="1:15" s="3" customFormat="1" ht="30" customHeight="1">
      <c r="A6" s="27" t="s">
        <v>6</v>
      </c>
      <c r="B6" s="87" t="s">
        <v>52</v>
      </c>
      <c r="C6" s="88"/>
      <c r="D6" s="89"/>
      <c r="E6" s="35"/>
      <c r="F6" s="30">
        <v>1</v>
      </c>
      <c r="G6" s="28">
        <f>(ROUND((SUM(E6))*2,0)/2)</f>
        <v>0</v>
      </c>
      <c r="H6" s="90"/>
      <c r="I6" s="91"/>
      <c r="J6" s="92"/>
      <c r="O6" s="120">
        <v>1</v>
      </c>
    </row>
    <row r="7" spans="1:15" s="3" customFormat="1" ht="39" customHeight="1" thickBot="1">
      <c r="A7" s="27" t="s">
        <v>8</v>
      </c>
      <c r="B7" s="93" t="s">
        <v>51</v>
      </c>
      <c r="C7" s="94"/>
      <c r="D7" s="95"/>
      <c r="E7" s="35"/>
      <c r="F7" s="30">
        <v>4</v>
      </c>
      <c r="G7" s="28">
        <f>(ROUND((SUM(E7))*2,0)/2)*4</f>
        <v>0</v>
      </c>
      <c r="H7" s="90"/>
      <c r="I7" s="91"/>
      <c r="J7" s="92"/>
      <c r="O7" s="120">
        <v>1.5</v>
      </c>
    </row>
    <row r="8" spans="1:15" s="3" customFormat="1" ht="28.5" customHeight="1" thickBot="1" thickTop="1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96" t="s">
        <v>53</v>
      </c>
      <c r="I8" s="97"/>
      <c r="J8" s="24">
        <f>SUM(G8)/5</f>
        <v>0</v>
      </c>
      <c r="O8" s="120">
        <v>2</v>
      </c>
    </row>
    <row r="9" s="3" customFormat="1" ht="12.75" customHeight="1" thickTop="1">
      <c r="O9" s="120">
        <v>2.5</v>
      </c>
    </row>
    <row r="10" spans="1:15" s="3" customFormat="1" ht="9" customHeight="1">
      <c r="A10" s="85" t="s">
        <v>55</v>
      </c>
      <c r="B10" s="85"/>
      <c r="C10" s="85"/>
      <c r="D10" s="85"/>
      <c r="E10" s="85"/>
      <c r="F10" s="85"/>
      <c r="G10" s="85"/>
      <c r="H10" s="85"/>
      <c r="I10" s="85"/>
      <c r="J10" s="100"/>
      <c r="O10" s="120">
        <v>3</v>
      </c>
    </row>
    <row r="11" spans="1:15" s="3" customFormat="1" ht="16.5" customHeight="1">
      <c r="A11" s="85"/>
      <c r="B11" s="85"/>
      <c r="C11" s="85"/>
      <c r="D11" s="85"/>
      <c r="E11" s="85"/>
      <c r="F11" s="85"/>
      <c r="G11" s="85"/>
      <c r="H11" s="85"/>
      <c r="I11" s="85"/>
      <c r="J11" s="100"/>
      <c r="O11" s="120">
        <v>3.5</v>
      </c>
    </row>
    <row r="12" spans="1:15" s="3" customFormat="1" ht="30" customHeight="1">
      <c r="A12" s="80" t="s">
        <v>5</v>
      </c>
      <c r="B12" s="81"/>
      <c r="C12" s="81"/>
      <c r="D12" s="82"/>
      <c r="E12" s="40" t="s">
        <v>41</v>
      </c>
      <c r="F12" s="40" t="s">
        <v>31</v>
      </c>
      <c r="G12" s="40" t="s">
        <v>34</v>
      </c>
      <c r="H12" s="80" t="s">
        <v>7</v>
      </c>
      <c r="I12" s="81"/>
      <c r="J12" s="82"/>
      <c r="O12" s="120">
        <v>4</v>
      </c>
    </row>
    <row r="13" spans="1:15" s="3" customFormat="1" ht="35.25" customHeight="1">
      <c r="A13" s="27" t="s">
        <v>6</v>
      </c>
      <c r="B13" s="87" t="s">
        <v>57</v>
      </c>
      <c r="C13" s="88"/>
      <c r="D13" s="89"/>
      <c r="E13" s="35"/>
      <c r="F13" s="30">
        <v>1</v>
      </c>
      <c r="G13" s="28">
        <f>(ROUND((SUM(E13))*2,0)/2)</f>
        <v>0</v>
      </c>
      <c r="H13" s="90"/>
      <c r="I13" s="91"/>
      <c r="J13" s="92"/>
      <c r="O13" s="120">
        <v>4.5</v>
      </c>
    </row>
    <row r="14" spans="1:15" s="3" customFormat="1" ht="39" customHeight="1" thickBot="1">
      <c r="A14" s="27" t="s">
        <v>8</v>
      </c>
      <c r="B14" s="93" t="s">
        <v>58</v>
      </c>
      <c r="C14" s="94"/>
      <c r="D14" s="95"/>
      <c r="E14" s="35"/>
      <c r="F14" s="30">
        <v>2</v>
      </c>
      <c r="G14" s="28">
        <f>(ROUND((SUM(E14))*2,0)/2)*2</f>
        <v>0</v>
      </c>
      <c r="H14" s="90"/>
      <c r="I14" s="91"/>
      <c r="J14" s="92"/>
      <c r="O14" s="120">
        <v>5</v>
      </c>
    </row>
    <row r="15" spans="1:15" s="3" customFormat="1" ht="28.5" customHeight="1" thickBot="1" thickTop="1">
      <c r="A15" s="23"/>
      <c r="B15" s="9"/>
      <c r="C15" s="23"/>
      <c r="D15" s="26" t="s">
        <v>16</v>
      </c>
      <c r="E15" s="26"/>
      <c r="F15" s="29" t="s">
        <v>17</v>
      </c>
      <c r="G15" s="25">
        <f>SUM(G13:G14)</f>
        <v>0</v>
      </c>
      <c r="H15" s="96" t="s">
        <v>54</v>
      </c>
      <c r="I15" s="97"/>
      <c r="J15" s="24">
        <f>SUM(G15)/3</f>
        <v>0</v>
      </c>
      <c r="O15" s="120">
        <v>5.5</v>
      </c>
    </row>
    <row r="16" s="3" customFormat="1" ht="12" customHeight="1" thickTop="1">
      <c r="O16" s="120">
        <v>6</v>
      </c>
    </row>
    <row r="17" spans="1:10" s="5" customFormat="1" ht="12">
      <c r="A17" s="85" t="s">
        <v>45</v>
      </c>
      <c r="B17" s="85"/>
      <c r="C17" s="85"/>
      <c r="D17" s="85"/>
      <c r="E17" s="85"/>
      <c r="F17" s="85"/>
      <c r="G17" s="85"/>
      <c r="H17" s="85"/>
      <c r="I17" s="85"/>
      <c r="J17" s="100"/>
    </row>
    <row r="18" spans="1:10" s="3" customFormat="1" ht="20.25" customHeight="1">
      <c r="A18" s="80"/>
      <c r="B18" s="98"/>
      <c r="C18" s="98"/>
      <c r="D18" s="99"/>
      <c r="E18" s="101" t="s">
        <v>42</v>
      </c>
      <c r="F18" s="102"/>
      <c r="G18" s="81" t="s">
        <v>7</v>
      </c>
      <c r="H18" s="98"/>
      <c r="I18" s="98"/>
      <c r="J18" s="99"/>
    </row>
    <row r="19" spans="1:10" s="3" customFormat="1" ht="29.25" customHeight="1">
      <c r="A19" s="27" t="s">
        <v>18</v>
      </c>
      <c r="B19" s="79" t="s">
        <v>36</v>
      </c>
      <c r="C19" s="79"/>
      <c r="D19" s="87"/>
      <c r="E19" s="115"/>
      <c r="F19" s="116"/>
      <c r="G19" s="117"/>
      <c r="H19" s="118"/>
      <c r="I19" s="118"/>
      <c r="J19" s="118"/>
    </row>
    <row r="20" spans="1:10" s="3" customFormat="1" ht="29.25" customHeight="1" thickBot="1">
      <c r="A20" s="27" t="s">
        <v>19</v>
      </c>
      <c r="B20" s="79" t="s">
        <v>35</v>
      </c>
      <c r="C20" s="79"/>
      <c r="D20" s="87"/>
      <c r="E20" s="115"/>
      <c r="F20" s="116"/>
      <c r="G20" s="117"/>
      <c r="H20" s="118"/>
      <c r="I20" s="118"/>
      <c r="J20" s="119"/>
    </row>
    <row r="21" spans="1:10" s="3" customFormat="1" ht="28.5" customHeight="1" thickBot="1" thickTop="1">
      <c r="A21" s="6"/>
      <c r="B21" s="7"/>
      <c r="C21" s="7"/>
      <c r="D21" s="29" t="s">
        <v>17</v>
      </c>
      <c r="E21" s="103">
        <f>SUM(E19:F20)</f>
        <v>0</v>
      </c>
      <c r="F21" s="104"/>
      <c r="G21" s="105" t="s">
        <v>43</v>
      </c>
      <c r="H21" s="106"/>
      <c r="I21" s="107"/>
      <c r="J21" s="31">
        <f>SUM(E21/2)</f>
        <v>0</v>
      </c>
    </row>
    <row r="22" spans="1:7" s="3" customFormat="1" ht="17.25" customHeight="1" thickTop="1">
      <c r="A22" s="4"/>
      <c r="G22" s="8"/>
    </row>
    <row r="23" spans="1:10" s="5" customFormat="1" ht="12">
      <c r="A23" s="113" t="s">
        <v>23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s="3" customFormat="1" ht="30" customHeight="1">
      <c r="A24" s="80"/>
      <c r="B24" s="81"/>
      <c r="C24" s="81"/>
      <c r="D24" s="82"/>
      <c r="E24" s="40" t="s">
        <v>33</v>
      </c>
      <c r="F24" s="40" t="s">
        <v>31</v>
      </c>
      <c r="G24" s="40" t="s">
        <v>34</v>
      </c>
      <c r="H24" s="80" t="s">
        <v>7</v>
      </c>
      <c r="I24" s="81"/>
      <c r="J24" s="82"/>
    </row>
    <row r="25" spans="1:10" s="3" customFormat="1" ht="28.5" customHeight="1">
      <c r="A25" s="27" t="s">
        <v>18</v>
      </c>
      <c r="B25" s="79" t="s">
        <v>37</v>
      </c>
      <c r="C25" s="79"/>
      <c r="D25" s="79"/>
      <c r="E25" s="28">
        <f>SUM(J8)</f>
        <v>0</v>
      </c>
      <c r="F25" s="30">
        <v>4</v>
      </c>
      <c r="G25" s="25">
        <f>SUM(E25*F25)</f>
        <v>0</v>
      </c>
      <c r="H25" s="117"/>
      <c r="I25" s="118"/>
      <c r="J25" s="118"/>
    </row>
    <row r="26" spans="1:14" s="3" customFormat="1" ht="28.5" customHeight="1">
      <c r="A26" s="27" t="s">
        <v>19</v>
      </c>
      <c r="B26" s="87" t="s">
        <v>38</v>
      </c>
      <c r="C26" s="88"/>
      <c r="D26" s="89"/>
      <c r="E26" s="28">
        <f>SUM(J15)</f>
        <v>0</v>
      </c>
      <c r="F26" s="30">
        <v>2</v>
      </c>
      <c r="G26" s="25">
        <f>SUM(E26*F26)</f>
        <v>0</v>
      </c>
      <c r="H26" s="117"/>
      <c r="I26" s="118"/>
      <c r="J26" s="118"/>
      <c r="L26" s="8"/>
      <c r="M26" s="8"/>
      <c r="N26" s="8"/>
    </row>
    <row r="27" spans="1:14" s="3" customFormat="1" ht="28.5" customHeight="1">
      <c r="A27" s="27" t="s">
        <v>20</v>
      </c>
      <c r="B27" s="87" t="s">
        <v>39</v>
      </c>
      <c r="C27" s="88"/>
      <c r="D27" s="88"/>
      <c r="E27" s="35"/>
      <c r="F27" s="30">
        <v>2</v>
      </c>
      <c r="G27" s="25">
        <f>SUM(E27*F27)</f>
        <v>0</v>
      </c>
      <c r="H27" s="117"/>
      <c r="I27" s="118"/>
      <c r="J27" s="118"/>
      <c r="L27" s="8"/>
      <c r="M27" s="8"/>
      <c r="N27" s="8"/>
    </row>
    <row r="28" spans="1:14" s="3" customFormat="1" ht="28.5" customHeight="1" thickBot="1">
      <c r="A28" s="27" t="s">
        <v>21</v>
      </c>
      <c r="B28" s="79" t="s">
        <v>44</v>
      </c>
      <c r="C28" s="79"/>
      <c r="D28" s="79"/>
      <c r="E28" s="25">
        <f>J21</f>
        <v>0</v>
      </c>
      <c r="F28" s="30">
        <v>2</v>
      </c>
      <c r="G28" s="25">
        <f>SUM(E28*F28)</f>
        <v>0</v>
      </c>
      <c r="H28" s="117"/>
      <c r="I28" s="118"/>
      <c r="J28" s="118"/>
      <c r="L28" s="111"/>
      <c r="M28" s="111"/>
      <c r="N28" s="111"/>
    </row>
    <row r="29" spans="1:14" s="3" customFormat="1" ht="28.5" customHeight="1" thickBot="1" thickTop="1">
      <c r="A29" s="6"/>
      <c r="B29" s="7"/>
      <c r="C29" s="7"/>
      <c r="D29" s="29"/>
      <c r="E29" s="36"/>
      <c r="F29" s="37" t="s">
        <v>17</v>
      </c>
      <c r="G29" s="25">
        <f>SUM(G25:G28)</f>
        <v>0</v>
      </c>
      <c r="H29" s="12"/>
      <c r="I29" s="38" t="s">
        <v>40</v>
      </c>
      <c r="J29" s="21">
        <f>SUM(G29)/10</f>
        <v>0</v>
      </c>
      <c r="L29" s="8"/>
      <c r="M29" s="8"/>
      <c r="N29" s="8"/>
    </row>
    <row r="30" spans="1:10" s="3" customFormat="1" ht="8.25" customHeight="1" thickTop="1">
      <c r="A30" s="4"/>
      <c r="G30" s="20"/>
      <c r="H30" s="9"/>
      <c r="I30" s="9"/>
      <c r="J30" s="20"/>
    </row>
    <row r="31" spans="1:10" s="3" customFormat="1" ht="9.75" customHeight="1">
      <c r="A31" s="4" t="s">
        <v>13</v>
      </c>
      <c r="G31" s="20"/>
      <c r="H31" s="9"/>
      <c r="I31" s="9"/>
      <c r="J31" s="20"/>
    </row>
    <row r="32" spans="1:10" s="3" customFormat="1" ht="9.75" customHeight="1">
      <c r="A32" s="39" t="s">
        <v>32</v>
      </c>
      <c r="B32" s="39"/>
      <c r="C32" s="39"/>
      <c r="D32" s="39"/>
      <c r="E32" s="39"/>
      <c r="F32" s="39"/>
      <c r="G32" s="20"/>
      <c r="H32" s="9"/>
      <c r="I32" s="9"/>
      <c r="J32" s="20"/>
    </row>
    <row r="33" spans="1:7" s="3" customFormat="1" ht="12" customHeight="1">
      <c r="A33" s="4"/>
      <c r="G33" s="8"/>
    </row>
    <row r="34" spans="1:10" s="3" customFormat="1" ht="36.75" customHeight="1">
      <c r="A34" s="64" t="s">
        <v>56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7" s="3" customFormat="1" ht="3" customHeight="1">
      <c r="A35" s="4"/>
      <c r="G35" s="8"/>
    </row>
    <row r="36" spans="1:10" s="5" customFormat="1" ht="11.25" customHeight="1">
      <c r="A36" s="110" t="s">
        <v>10</v>
      </c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7" s="3" customFormat="1" ht="6.75" customHeight="1">
      <c r="A37" s="4"/>
      <c r="G37" s="8"/>
    </row>
    <row r="38" spans="1:10" s="3" customFormat="1" ht="9" customHeight="1">
      <c r="A38" s="112" t="s">
        <v>30</v>
      </c>
      <c r="B38" s="112"/>
      <c r="C38" s="112"/>
      <c r="D38" s="112"/>
      <c r="E38" s="32"/>
      <c r="F38" s="32"/>
      <c r="G38" s="33"/>
      <c r="H38" s="50" t="s">
        <v>9</v>
      </c>
      <c r="I38" s="50"/>
      <c r="J38" s="50"/>
    </row>
    <row r="39" spans="1:10" s="3" customFormat="1" ht="9">
      <c r="A39" s="112"/>
      <c r="B39" s="112"/>
      <c r="C39" s="112"/>
      <c r="D39" s="112"/>
      <c r="E39" s="32"/>
      <c r="F39" s="32"/>
      <c r="G39" s="33"/>
      <c r="H39" s="50"/>
      <c r="I39" s="50"/>
      <c r="J39" s="50"/>
    </row>
    <row r="40" spans="1:10" s="3" customFormat="1" ht="33.75" customHeight="1">
      <c r="A40" s="108"/>
      <c r="B40" s="108"/>
      <c r="C40" s="108"/>
      <c r="D40" s="108"/>
      <c r="E40" s="34"/>
      <c r="F40" s="34"/>
      <c r="G40" s="33"/>
      <c r="H40" s="109"/>
      <c r="I40" s="109"/>
      <c r="J40" s="109"/>
    </row>
    <row r="41" spans="1:11" s="3" customFormat="1" ht="9">
      <c r="A41" s="4"/>
      <c r="G41" s="33"/>
      <c r="H41" s="33"/>
      <c r="I41" s="33"/>
      <c r="J41" s="33"/>
      <c r="K41" s="33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</sheetData>
  <sheetProtection password="CF73" sheet="1"/>
  <mergeCells count="49">
    <mergeCell ref="H26:J26"/>
    <mergeCell ref="H27:J27"/>
    <mergeCell ref="H28:J28"/>
    <mergeCell ref="B25:D25"/>
    <mergeCell ref="A23:J23"/>
    <mergeCell ref="B19:D19"/>
    <mergeCell ref="E19:F19"/>
    <mergeCell ref="G20:J20"/>
    <mergeCell ref="G19:J19"/>
    <mergeCell ref="E20:F20"/>
    <mergeCell ref="H25:J25"/>
    <mergeCell ref="A40:D40"/>
    <mergeCell ref="H40:J40"/>
    <mergeCell ref="A36:J36"/>
    <mergeCell ref="L28:N28"/>
    <mergeCell ref="B27:D27"/>
    <mergeCell ref="A38:D39"/>
    <mergeCell ref="A34:J34"/>
    <mergeCell ref="H38:J39"/>
    <mergeCell ref="H13:J13"/>
    <mergeCell ref="B26:D26"/>
    <mergeCell ref="E18:F18"/>
    <mergeCell ref="A18:D18"/>
    <mergeCell ref="B14:D14"/>
    <mergeCell ref="H14:J14"/>
    <mergeCell ref="A24:D24"/>
    <mergeCell ref="B20:D20"/>
    <mergeCell ref="E21:F21"/>
    <mergeCell ref="G21:I21"/>
    <mergeCell ref="H7:J7"/>
    <mergeCell ref="H8:I8"/>
    <mergeCell ref="G18:J18"/>
    <mergeCell ref="H24:J24"/>
    <mergeCell ref="H15:I15"/>
    <mergeCell ref="A17:J17"/>
    <mergeCell ref="A10:J11"/>
    <mergeCell ref="A12:D12"/>
    <mergeCell ref="H12:J12"/>
    <mergeCell ref="B13:D13"/>
    <mergeCell ref="B28:D28"/>
    <mergeCell ref="A5:D5"/>
    <mergeCell ref="H5:J5"/>
    <mergeCell ref="A1:B1"/>
    <mergeCell ref="H1:J1"/>
    <mergeCell ref="A3:J4"/>
    <mergeCell ref="F1:G1"/>
    <mergeCell ref="B6:D6"/>
    <mergeCell ref="H6:J6"/>
    <mergeCell ref="B7:D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$O$6:$O$16</formula1>
    </dataValidation>
  </dataValidations>
  <printOptions/>
  <pageMargins left="0.3937007874015748" right="0.3937007874015748" top="0.1968503937007874" bottom="0.196850393700787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2012-01-05T09:36:46Z</cp:lastPrinted>
  <dcterms:created xsi:type="dcterms:W3CDTF">2006-01-30T14:36:36Z</dcterms:created>
  <dcterms:modified xsi:type="dcterms:W3CDTF">2012-01-05T09:40:53Z</dcterms:modified>
  <cp:category/>
  <cp:version/>
  <cp:contentType/>
  <cp:contentStatus/>
</cp:coreProperties>
</file>