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<sst xmlns="http://schemas.openxmlformats.org/spreadsheetml/2006/main" count="71" uniqueCount="64">
  <si>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</si>
  <si>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</si>
  <si>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</si>
  <si>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</si>
  <si>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</si>
  <si>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</si>
  <si>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</si>
  <si>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</si>
  <si>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</si>
  <si>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</si>
  <si>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</si>
  <si>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</si>
  <si>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</si>
  <si>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</si>
  <si>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</si>
  <si>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</si>
  <si>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</si>
  <si>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</si>
  <si>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</si>
  <si>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</si>
  <si>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</si>
  <si>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</si>
  <si>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</si>
  <si>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</si>
  <si>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</si>
  <si>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</si>
  <si>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</si>
  <si>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</si>
  <si>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>Faktor/
coefficient/
fattore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</si>
  <si>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</si>
  <si>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</si>
  <si>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</si>
  <si>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</si>
  <si>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</si>
  <si>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</si>
  <si>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</si>
  <si>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</si>
  <si>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</si>
  <si>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 xml:space="preserve">: 10 = Gesamtnote* /
          Note globale* /
          Nota globale*
</t>
  </si>
  <si>
    <t xml:space="preserve">Die Prüfung ist bestanden, wenn weder die Note des Qualifikationsbereichs Praktische Arbeiten noch die Gesamtnote den Wert 4 unterschreiten.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</si>
  <si>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Faktor/
Coefficient/
Fattore</t>
  </si>
  <si>
    <t>Produkt/
Produits/
Prodotto</t>
  </si>
  <si>
    <t xml:space="preserve"> * Auf eine Dezimalstelle zu runden / A arrondir à une décimale / Approssimare a un decimale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</si>
  <si>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</si>
  <si>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</si>
  <si>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</si>
  <si>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 xml:space="preserve">  : 10 = Note des Qualifikationsbereichs* /
            Note du domaine de qualification* /
            Nota di settore di qualificazione*</t>
  </si>
  <si>
    <t>Agrarpraktikerin EBA / Agrarpraktiker EBA</t>
  </si>
  <si>
    <t>Agropraticienne AFP / Agropraticien AFP</t>
  </si>
  <si>
    <t>Addetta/Addetto alle attività agricole CFP</t>
  </si>
  <si>
    <t>Gemäss der Verordnung über die berufliche Grundbildung vom 14.11.2008 / Ordonnances sur la formation professionnelle initiale 14.11.2008 / 
Ordinanze sulla formazione professionale di base 14.11.2008</t>
  </si>
  <si>
    <t>Fachrichtung / Orientation / indirizzo professionale: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</si>
  <si>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</si>
  <si>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: 2 = Note des Qualifikationsbereichs* /
         Note de domaine de qualification* /
         Nota di settore di qualificazione*</t>
  </si>
  <si>
    <t>Mechanisierung / 
Mécanisation / 
Meccanizzazione</t>
  </si>
  <si>
    <t>Fachgespräch / 
Entretien professionnel / 
Colloquio tecnico</t>
  </si>
  <si>
    <r>
      <t xml:space="preserve">Qualifikationsbereich praktische Arbeiten VPA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Travail pratique </t>
    </r>
    <r>
      <rPr>
        <sz val="9"/>
        <rFont val="Arial"/>
        <family val="2"/>
      </rPr>
      <t xml:space="preserve">(4 heures) </t>
    </r>
    <r>
      <rPr>
        <b/>
        <sz val="9"/>
        <rFont val="Arial"/>
        <family val="2"/>
      </rPr>
      <t xml:space="preserve">/ 
Settore di qualificazione Lavoro pratico </t>
    </r>
    <r>
      <rPr>
        <sz val="9"/>
        <rFont val="Arial"/>
        <family val="2"/>
      </rPr>
      <t>(4 ore)</t>
    </r>
  </si>
  <si>
    <t>Erfahrungsnote**/ 
Note d'expérience** / 
Voto di esperienza**</t>
  </si>
  <si>
    <t>15008/15011</t>
  </si>
  <si>
    <t>.</t>
  </si>
  <si>
    <t>Weinbereitung / Vinification / Vinificazione</t>
  </si>
  <si>
    <t>Weinbereitung 1 (Leitziel C1) /
Vinification 1 (Objectif géneral C1)
Vinification 1 (Objectif général C1)</t>
  </si>
  <si>
    <t>Weinbereitung 2 (Leitziel C2) /
Vinification 2 (Objectif géneral C2)
Vinification 2 (Objectif général C2)</t>
  </si>
  <si>
    <t>Mechanisierung, Weinbereitung / 
Mécanisation, Vinification / 
Meccanizzazione, Vinificazione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</si>
</sst>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/>
      <protection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0" fontId="3" fillId="0" borderId="2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179" fontId="3" fillId="0" borderId="31" xfId="0" applyNumberFormat="1" applyFont="1" applyFill="1" applyBorder="1" applyAlignment="1" applyProtection="1">
      <alignment horizontal="left" vertical="top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391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J12" sqref="J12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15008</v>
      </c>
      <c r="B1" s="85" t="s">
        <v>47</v>
      </c>
      <c r="C1" s="85"/>
      <c r="D1" s="85"/>
      <c r="E1" s="86"/>
      <c r="F1" s="84" t="s">
        <v>30</v>
      </c>
      <c r="G1" s="90"/>
    </row>
    <row r="2" spans="2:7" s="3" customFormat="1" ht="14.25" customHeight="1">
      <c r="B2" s="85" t="s">
        <v>48</v>
      </c>
      <c r="C2" s="85"/>
      <c r="D2" s="85"/>
      <c r="E2" s="86"/>
      <c r="F2" s="84"/>
      <c r="G2" s="66"/>
    </row>
    <row r="3" spans="2:7" s="3" customFormat="1" ht="14.25" customHeight="1">
      <c r="B3" s="85" t="s">
        <v>49</v>
      </c>
      <c r="C3" s="85"/>
      <c r="D3" s="85"/>
      <c r="E3" s="86"/>
      <c r="F3" s="87" t="s">
        <v>31</v>
      </c>
      <c r="G3" s="53"/>
    </row>
    <row r="4" spans="1:7" s="3" customFormat="1" ht="21" customHeight="1">
      <c r="A4" s="47"/>
      <c r="B4" s="89" t="s">
        <v>51</v>
      </c>
      <c r="C4" s="89"/>
      <c r="D4" s="89"/>
      <c r="F4" s="87"/>
      <c r="G4" s="21"/>
    </row>
    <row r="5" spans="1:7" s="3" customFormat="1" ht="12.75" customHeight="1">
      <c r="A5" s="48">
        <v>15011</v>
      </c>
      <c r="B5" s="49" t="s">
        <v>60</v>
      </c>
      <c r="E5" s="50"/>
      <c r="F5" s="87"/>
      <c r="G5" s="51"/>
    </row>
    <row r="6" spans="1:6" s="3" customFormat="1" ht="11.25" customHeight="1" thickBot="1">
      <c r="A6" s="3" t="s">
        <v>59</v>
      </c>
      <c r="F6" s="88"/>
    </row>
    <row r="7" spans="1:8" s="2" customFormat="1" ht="17.25" customHeight="1">
      <c r="A7" s="18"/>
      <c r="B7" s="57" t="s">
        <v>15</v>
      </c>
      <c r="C7" s="57"/>
      <c r="D7" s="57"/>
      <c r="E7" s="57"/>
      <c r="F7" s="57"/>
      <c r="G7" s="19"/>
      <c r="H7" s="11"/>
    </row>
    <row r="8" spans="1:8" s="2" customFormat="1" ht="17.25" customHeight="1" thickBot="1">
      <c r="A8" s="58" t="s">
        <v>29</v>
      </c>
      <c r="B8" s="59"/>
      <c r="C8" s="59"/>
      <c r="D8" s="59"/>
      <c r="E8" s="59"/>
      <c r="F8" s="59"/>
      <c r="G8" s="60"/>
      <c r="H8" s="11"/>
    </row>
    <row r="9" s="3" customFormat="1" ht="11.25" customHeight="1"/>
    <row r="10" spans="1:7" s="3" customFormat="1" ht="21" customHeight="1">
      <c r="A10" s="61" t="s">
        <v>50</v>
      </c>
      <c r="B10" s="61"/>
      <c r="C10" s="61"/>
      <c r="D10" s="61"/>
      <c r="E10" s="61"/>
      <c r="F10" s="61"/>
      <c r="G10" s="61"/>
    </row>
    <row r="11" s="2" customFormat="1" ht="12.75"/>
    <row r="12" spans="1:7" s="5" customFormat="1" ht="12" customHeight="1">
      <c r="A12" s="56" t="s">
        <v>32</v>
      </c>
      <c r="B12" s="56"/>
      <c r="C12" s="56"/>
      <c r="D12" s="56"/>
      <c r="E12" s="56"/>
      <c r="F12" s="56"/>
      <c r="G12" s="56"/>
    </row>
    <row r="13" s="3" customFormat="1" ht="9"/>
    <row r="14" spans="1:7" s="3" customFormat="1" ht="9">
      <c r="A14" s="62" t="s">
        <v>0</v>
      </c>
      <c r="B14" s="62"/>
      <c r="C14" s="82"/>
      <c r="D14" s="82"/>
      <c r="E14" s="82"/>
      <c r="F14" s="82"/>
      <c r="G14" s="82"/>
    </row>
    <row r="15" spans="1:7" s="5" customFormat="1" ht="10.5" customHeight="1">
      <c r="A15" s="63"/>
      <c r="B15" s="63"/>
      <c r="C15" s="67"/>
      <c r="D15" s="67"/>
      <c r="E15" s="67"/>
      <c r="F15" s="67"/>
      <c r="G15" s="67"/>
    </row>
    <row r="16" s="3" customFormat="1" ht="9"/>
    <row r="17" spans="1:7" s="3" customFormat="1" ht="9">
      <c r="A17" s="62" t="s">
        <v>3</v>
      </c>
      <c r="B17" s="62"/>
      <c r="C17" s="83"/>
      <c r="D17" s="82"/>
      <c r="E17" s="82"/>
      <c r="F17" s="82"/>
      <c r="G17" s="82"/>
    </row>
    <row r="18" spans="1:7" s="5" customFormat="1" ht="12">
      <c r="A18" s="63"/>
      <c r="B18" s="63"/>
      <c r="C18" s="67"/>
      <c r="D18" s="67"/>
      <c r="E18" s="67"/>
      <c r="F18" s="67"/>
      <c r="G18" s="67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68" t="s">
        <v>1</v>
      </c>
      <c r="B21" s="69"/>
      <c r="C21" s="69"/>
      <c r="D21" s="69"/>
      <c r="E21" s="69"/>
      <c r="F21" s="69"/>
      <c r="G21" s="70"/>
    </row>
    <row r="22" spans="1:7" s="3" customFormat="1" ht="9">
      <c r="A22" s="71" t="s">
        <v>34</v>
      </c>
      <c r="B22" s="72"/>
      <c r="C22" s="72"/>
      <c r="D22" s="72"/>
      <c r="E22" s="72"/>
      <c r="F22" s="72"/>
      <c r="G22" s="73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74" t="s">
        <v>2</v>
      </c>
      <c r="B25" s="75"/>
      <c r="C25" s="75"/>
      <c r="D25" s="75"/>
      <c r="E25" s="75"/>
      <c r="F25" s="75"/>
      <c r="G25" s="75"/>
    </row>
    <row r="26" s="3" customFormat="1" ht="9"/>
    <row r="27" spans="1:7" s="3" customFormat="1" ht="30" customHeight="1">
      <c r="A27" s="76" t="s">
        <v>13</v>
      </c>
      <c r="B27" s="77"/>
      <c r="C27" s="77"/>
      <c r="D27" s="77"/>
      <c r="E27" s="77"/>
      <c r="F27" s="77"/>
      <c r="G27" s="77"/>
    </row>
    <row r="28" s="3" customFormat="1" ht="5.25" customHeight="1"/>
    <row r="29" spans="1:7" s="3" customFormat="1" ht="177" customHeight="1">
      <c r="A29" s="78"/>
      <c r="B29" s="79"/>
      <c r="C29" s="79"/>
      <c r="D29" s="79"/>
      <c r="E29" s="79"/>
      <c r="F29" s="79"/>
      <c r="G29" s="80"/>
    </row>
    <row r="30" s="3" customFormat="1" ht="9"/>
    <row r="31" spans="1:7" s="3" customFormat="1" ht="9">
      <c r="A31" s="81" t="s">
        <v>4</v>
      </c>
      <c r="B31" s="81"/>
      <c r="C31" s="81"/>
      <c r="E31" s="81" t="s">
        <v>33</v>
      </c>
      <c r="F31" s="81"/>
      <c r="G31" s="81"/>
    </row>
    <row r="32" spans="1:7" s="3" customFormat="1" ht="9">
      <c r="A32" s="81"/>
      <c r="B32" s="81"/>
      <c r="C32" s="81"/>
      <c r="E32" s="81"/>
      <c r="F32" s="81"/>
      <c r="G32" s="81"/>
    </row>
    <row r="33" spans="1:7" s="3" customFormat="1" ht="33.75" customHeight="1">
      <c r="A33" s="66"/>
      <c r="B33" s="67"/>
      <c r="C33" s="67"/>
      <c r="E33" s="67"/>
      <c r="F33" s="67"/>
      <c r="G33" s="67"/>
    </row>
    <row r="34" spans="5:7" s="3" customFormat="1" ht="33.75" customHeight="1">
      <c r="E34" s="67"/>
      <c r="F34" s="67"/>
      <c r="G34" s="67"/>
    </row>
    <row r="35" spans="5:7" s="3" customFormat="1" ht="9" customHeight="1">
      <c r="E35" s="10"/>
      <c r="F35" s="10"/>
      <c r="G35" s="10"/>
    </row>
    <row r="36" spans="1:7" s="3" customFormat="1" ht="9">
      <c r="A36" s="64" t="s">
        <v>23</v>
      </c>
      <c r="B36" s="65"/>
      <c r="C36" s="65"/>
      <c r="D36" s="65"/>
      <c r="E36" s="65"/>
      <c r="F36" s="65"/>
      <c r="G36" s="65"/>
    </row>
    <row r="37" spans="1:7" s="3" customFormat="1" ht="9">
      <c r="A37" s="65"/>
      <c r="B37" s="65"/>
      <c r="C37" s="65"/>
      <c r="D37" s="65"/>
      <c r="E37" s="65"/>
      <c r="F37" s="65"/>
      <c r="G37" s="65"/>
    </row>
    <row r="38" spans="1:7" s="3" customFormat="1" ht="11.25" customHeight="1">
      <c r="A38" s="65"/>
      <c r="B38" s="65"/>
      <c r="C38" s="65"/>
      <c r="D38" s="65"/>
      <c r="E38" s="65"/>
      <c r="F38" s="65"/>
      <c r="G38" s="65"/>
    </row>
    <row r="39" spans="1:7" s="3" customFormat="1" ht="12.75" customHeight="1">
      <c r="A39" s="54" t="s">
        <v>12</v>
      </c>
      <c r="B39" s="55"/>
      <c r="C39" s="55"/>
      <c r="D39" s="55"/>
      <c r="E39" s="55"/>
      <c r="F39" s="55"/>
      <c r="G39" s="55"/>
    </row>
    <row r="40" s="3" customFormat="1" ht="120.75" customHeight="1"/>
  </sheetData>
  <sheetProtection password="CF73" sheet="1"/>
  <mergeCells count="27">
    <mergeCell ref="C14:G15"/>
    <mergeCell ref="C17:G18"/>
    <mergeCell ref="F1:F2"/>
    <mergeCell ref="B2:E2"/>
    <mergeCell ref="B3:E3"/>
    <mergeCell ref="F3:F6"/>
    <mergeCell ref="B1:E1"/>
    <mergeCell ref="B4:D4"/>
    <mergeCell ref="G1:G2"/>
    <mergeCell ref="E34:G34"/>
    <mergeCell ref="A21:G21"/>
    <mergeCell ref="A22:G22"/>
    <mergeCell ref="A25:G25"/>
    <mergeCell ref="A27:G27"/>
    <mergeCell ref="A29:G29"/>
    <mergeCell ref="E31:G32"/>
    <mergeCell ref="A31:C32"/>
    <mergeCell ref="A39:G39"/>
    <mergeCell ref="A12:G12"/>
    <mergeCell ref="B7:F7"/>
    <mergeCell ref="A8:G8"/>
    <mergeCell ref="A10:G10"/>
    <mergeCell ref="A14:B15"/>
    <mergeCell ref="A17:B18"/>
    <mergeCell ref="A36:G38"/>
    <mergeCell ref="A33:C33"/>
    <mergeCell ref="E33:G33"/>
  </mergeCells>
  <printOptions/>
  <pageMargins left="0.5905511811023623" right="0.5905511811023623" top="0.3937007874015748" bottom="0.5118110236220472" header="0.5118110236220472" footer="0.31496062992125984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="118" zoomScaleNormal="118" zoomScalePageLayoutView="0" workbookViewId="0" topLeftCell="A1">
      <selection activeCell="E7" sqref="E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42187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00390625" style="0" customWidth="1"/>
    <col min="10" max="10" width="8.8515625" style="0" customWidth="1"/>
  </cols>
  <sheetData>
    <row r="1" spans="1:10" s="3" customFormat="1" ht="45.75" customHeight="1">
      <c r="A1" s="96" t="s">
        <v>58</v>
      </c>
      <c r="B1" s="96"/>
      <c r="F1" s="99" t="s">
        <v>14</v>
      </c>
      <c r="G1" s="86"/>
      <c r="H1" s="97">
        <f>REPT(Vorderseite!C14,1)</f>
      </c>
      <c r="I1" s="97"/>
      <c r="J1" s="97"/>
    </row>
    <row r="2" s="3" customFormat="1" ht="29.25" customHeight="1"/>
    <row r="3" spans="1:10" s="3" customFormat="1" ht="9" customHeight="1">
      <c r="A3" s="98" t="s">
        <v>56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s="3" customFormat="1" ht="15" customHeight="1">
      <c r="A4" s="98"/>
      <c r="B4" s="98"/>
      <c r="C4" s="98"/>
      <c r="D4" s="98"/>
      <c r="E4" s="98"/>
      <c r="F4" s="98"/>
      <c r="G4" s="98"/>
      <c r="H4" s="98"/>
      <c r="I4" s="98"/>
      <c r="J4" s="98"/>
    </row>
    <row r="5" spans="1:10" s="3" customFormat="1" ht="4.5" customHeight="1">
      <c r="A5" s="24"/>
      <c r="B5" s="24"/>
      <c r="C5" s="24"/>
      <c r="D5" s="24"/>
      <c r="E5" s="24"/>
      <c r="F5" s="24"/>
      <c r="G5" s="24"/>
      <c r="H5" s="24"/>
      <c r="I5" s="24"/>
      <c r="J5" s="25"/>
    </row>
    <row r="6" spans="1:10" s="3" customFormat="1" ht="30" customHeight="1">
      <c r="A6" s="100" t="s">
        <v>5</v>
      </c>
      <c r="B6" s="101"/>
      <c r="C6" s="101"/>
      <c r="D6" s="102"/>
      <c r="E6" s="45" t="s">
        <v>36</v>
      </c>
      <c r="F6" s="32" t="s">
        <v>28</v>
      </c>
      <c r="G6" s="32" t="s">
        <v>22</v>
      </c>
      <c r="H6" s="100" t="s">
        <v>7</v>
      </c>
      <c r="I6" s="101"/>
      <c r="J6" s="102"/>
    </row>
    <row r="7" spans="1:10" s="3" customFormat="1" ht="30" customHeight="1">
      <c r="A7" s="46" t="s">
        <v>6</v>
      </c>
      <c r="B7" s="103" t="s">
        <v>54</v>
      </c>
      <c r="C7" s="104"/>
      <c r="D7" s="105"/>
      <c r="E7" s="37"/>
      <c r="F7" s="33">
        <v>4</v>
      </c>
      <c r="G7" s="43">
        <f>(ROUND((SUM(E7))*2,0)/2)*4</f>
        <v>0</v>
      </c>
      <c r="H7" s="91"/>
      <c r="I7" s="92"/>
      <c r="J7" s="93"/>
    </row>
    <row r="8" spans="1:10" s="3" customFormat="1" ht="30" customHeight="1">
      <c r="A8" s="46" t="s">
        <v>8</v>
      </c>
      <c r="B8" s="103" t="s">
        <v>61</v>
      </c>
      <c r="C8" s="104"/>
      <c r="D8" s="105"/>
      <c r="E8" s="37"/>
      <c r="F8" s="33">
        <v>3</v>
      </c>
      <c r="G8" s="43">
        <f>(ROUND((SUM(E8))*2,0)/2)*3</f>
        <v>0</v>
      </c>
      <c r="H8" s="91"/>
      <c r="I8" s="92"/>
      <c r="J8" s="93"/>
    </row>
    <row r="9" spans="1:10" s="3" customFormat="1" ht="30" customHeight="1" thickBot="1">
      <c r="A9" s="46" t="s">
        <v>9</v>
      </c>
      <c r="B9" s="103" t="s">
        <v>62</v>
      </c>
      <c r="C9" s="104"/>
      <c r="D9" s="105"/>
      <c r="E9" s="37"/>
      <c r="F9" s="33">
        <v>3</v>
      </c>
      <c r="G9" s="43">
        <f>(ROUND((SUM(E9))*2,0)/2)*3</f>
        <v>0</v>
      </c>
      <c r="H9" s="91"/>
      <c r="I9" s="92"/>
      <c r="J9" s="93"/>
    </row>
    <row r="10" spans="1:10" s="3" customFormat="1" ht="28.5" customHeight="1" thickBot="1" thickTop="1">
      <c r="A10" s="24"/>
      <c r="B10" s="9"/>
      <c r="C10" s="24"/>
      <c r="D10" s="28" t="s">
        <v>16</v>
      </c>
      <c r="E10" s="28"/>
      <c r="F10" s="31" t="s">
        <v>17</v>
      </c>
      <c r="G10" s="27">
        <f>SUM(G7:G9)</f>
        <v>0</v>
      </c>
      <c r="H10" s="94" t="s">
        <v>46</v>
      </c>
      <c r="I10" s="95"/>
      <c r="J10" s="26">
        <f>SUM(G10)/10</f>
        <v>0</v>
      </c>
    </row>
    <row r="11" s="3" customFormat="1" ht="31.5" customHeight="1" thickTop="1"/>
    <row r="12" spans="1:10" s="3" customFormat="1" ht="9" customHeight="1">
      <c r="A12" s="98" t="s">
        <v>52</v>
      </c>
      <c r="B12" s="98"/>
      <c r="C12" s="98"/>
      <c r="D12" s="98"/>
      <c r="E12" s="98"/>
      <c r="F12" s="98"/>
      <c r="G12" s="98"/>
      <c r="H12" s="98"/>
      <c r="I12" s="98"/>
      <c r="J12" s="115"/>
    </row>
    <row r="13" spans="1:10" s="3" customFormat="1" ht="15" customHeight="1">
      <c r="A13" s="98"/>
      <c r="B13" s="98"/>
      <c r="C13" s="98"/>
      <c r="D13" s="98"/>
      <c r="E13" s="98"/>
      <c r="F13" s="98"/>
      <c r="G13" s="98"/>
      <c r="H13" s="98"/>
      <c r="I13" s="98"/>
      <c r="J13" s="115"/>
    </row>
    <row r="14" spans="1:10" s="3" customFormat="1" ht="4.5" customHeight="1">
      <c r="A14" s="24"/>
      <c r="B14" s="24"/>
      <c r="C14" s="24"/>
      <c r="D14" s="24"/>
      <c r="E14" s="24"/>
      <c r="F14" s="24"/>
      <c r="G14" s="24"/>
      <c r="H14" s="24"/>
      <c r="I14" s="24"/>
      <c r="J14" s="25"/>
    </row>
    <row r="15" spans="1:10" s="3" customFormat="1" ht="18.75" customHeight="1">
      <c r="A15" s="100" t="s">
        <v>5</v>
      </c>
      <c r="B15" s="101"/>
      <c r="C15" s="101"/>
      <c r="D15" s="102"/>
      <c r="E15" s="116" t="s">
        <v>37</v>
      </c>
      <c r="F15" s="117"/>
      <c r="G15" s="108" t="s">
        <v>7</v>
      </c>
      <c r="H15" s="109"/>
      <c r="I15" s="109"/>
      <c r="J15" s="110"/>
    </row>
    <row r="16" spans="1:10" s="3" customFormat="1" ht="30" customHeight="1">
      <c r="A16" s="46" t="s">
        <v>6</v>
      </c>
      <c r="B16" s="103" t="s">
        <v>63</v>
      </c>
      <c r="C16" s="104"/>
      <c r="D16" s="105"/>
      <c r="E16" s="111"/>
      <c r="F16" s="112"/>
      <c r="G16" s="118"/>
      <c r="H16" s="119"/>
      <c r="I16" s="119"/>
      <c r="J16" s="120"/>
    </row>
    <row r="17" spans="1:10" s="3" customFormat="1" ht="30" customHeight="1" thickBot="1">
      <c r="A17" s="46" t="s">
        <v>8</v>
      </c>
      <c r="B17" s="103" t="s">
        <v>55</v>
      </c>
      <c r="C17" s="104"/>
      <c r="D17" s="105"/>
      <c r="E17" s="111"/>
      <c r="F17" s="112"/>
      <c r="G17" s="118"/>
      <c r="H17" s="119"/>
      <c r="I17" s="119"/>
      <c r="J17" s="120"/>
    </row>
    <row r="18" spans="1:10" s="3" customFormat="1" ht="28.5" customHeight="1" thickBot="1" thickTop="1">
      <c r="A18" s="24"/>
      <c r="B18" s="9"/>
      <c r="C18" s="24"/>
      <c r="D18" s="31" t="s">
        <v>17</v>
      </c>
      <c r="E18" s="125">
        <f>SUM(E16:F17)</f>
        <v>0</v>
      </c>
      <c r="F18" s="126"/>
      <c r="G18" s="42"/>
      <c r="H18" s="106" t="s">
        <v>53</v>
      </c>
      <c r="I18" s="107"/>
      <c r="J18" s="26">
        <f>SUM(E18)/2</f>
        <v>0</v>
      </c>
    </row>
    <row r="19" s="3" customFormat="1" ht="34.5" customHeight="1" thickTop="1"/>
    <row r="20" spans="1:10" s="5" customFormat="1" ht="12" customHeight="1">
      <c r="A20" s="128" t="s">
        <v>24</v>
      </c>
      <c r="B20" s="128"/>
      <c r="C20" s="128"/>
      <c r="D20" s="128"/>
      <c r="E20" s="128"/>
      <c r="F20" s="128"/>
      <c r="G20" s="128"/>
      <c r="H20" s="128"/>
      <c r="I20" s="128"/>
      <c r="J20" s="129"/>
    </row>
    <row r="21" spans="1:7" s="3" customFormat="1" ht="4.5" customHeight="1">
      <c r="A21" s="4"/>
      <c r="G21" s="8"/>
    </row>
    <row r="22" spans="1:10" s="3" customFormat="1" ht="30" customHeight="1">
      <c r="A22" s="130" t="s">
        <v>25</v>
      </c>
      <c r="B22" s="101"/>
      <c r="C22" s="101"/>
      <c r="D22" s="102"/>
      <c r="E22" s="45" t="s">
        <v>27</v>
      </c>
      <c r="F22" s="45" t="s">
        <v>40</v>
      </c>
      <c r="G22" s="45" t="s">
        <v>41</v>
      </c>
      <c r="H22" s="100" t="s">
        <v>7</v>
      </c>
      <c r="I22" s="101"/>
      <c r="J22" s="102"/>
    </row>
    <row r="23" spans="1:10" s="3" customFormat="1" ht="30.75" customHeight="1">
      <c r="A23" s="29" t="s">
        <v>18</v>
      </c>
      <c r="B23" s="127" t="s">
        <v>43</v>
      </c>
      <c r="C23" s="127"/>
      <c r="D23" s="127"/>
      <c r="E23" s="30">
        <f>SUM(J10)</f>
        <v>0</v>
      </c>
      <c r="F23" s="33">
        <v>6</v>
      </c>
      <c r="G23" s="27">
        <f>SUM(E23*F23)</f>
        <v>0</v>
      </c>
      <c r="H23" s="113"/>
      <c r="I23" s="114"/>
      <c r="J23" s="114"/>
    </row>
    <row r="24" spans="1:10" s="3" customFormat="1" ht="30.75" customHeight="1">
      <c r="A24" s="29" t="s">
        <v>19</v>
      </c>
      <c r="B24" s="103" t="s">
        <v>44</v>
      </c>
      <c r="C24" s="104"/>
      <c r="D24" s="105"/>
      <c r="E24" s="30">
        <f>SUM(J18)</f>
        <v>0</v>
      </c>
      <c r="F24" s="33">
        <v>1</v>
      </c>
      <c r="G24" s="27">
        <f>SUM(E24*F24)</f>
        <v>0</v>
      </c>
      <c r="H24" s="113"/>
      <c r="I24" s="114"/>
      <c r="J24" s="114"/>
    </row>
    <row r="25" spans="1:10" s="3" customFormat="1" ht="30.75" customHeight="1">
      <c r="A25" s="29" t="s">
        <v>20</v>
      </c>
      <c r="B25" s="103" t="s">
        <v>45</v>
      </c>
      <c r="C25" s="104"/>
      <c r="D25" s="104"/>
      <c r="E25" s="52"/>
      <c r="F25" s="33">
        <v>2</v>
      </c>
      <c r="G25" s="27">
        <f>SUM(E25*F25)</f>
        <v>0</v>
      </c>
      <c r="H25" s="113"/>
      <c r="I25" s="114"/>
      <c r="J25" s="114"/>
    </row>
    <row r="26" spans="1:13" s="3" customFormat="1" ht="30.75" customHeight="1" thickBot="1">
      <c r="A26" s="29" t="s">
        <v>21</v>
      </c>
      <c r="B26" s="127" t="s">
        <v>57</v>
      </c>
      <c r="C26" s="127"/>
      <c r="D26" s="127"/>
      <c r="E26" s="37"/>
      <c r="F26" s="33">
        <v>1</v>
      </c>
      <c r="G26" s="27">
        <f>SUM(E26*F26)</f>
        <v>0</v>
      </c>
      <c r="H26" s="113"/>
      <c r="I26" s="114"/>
      <c r="J26" s="114"/>
      <c r="M26" s="8"/>
    </row>
    <row r="27" spans="1:13" s="3" customFormat="1" ht="29.25" customHeight="1" thickBot="1" thickTop="1">
      <c r="A27" s="6"/>
      <c r="B27" s="7"/>
      <c r="C27" s="7"/>
      <c r="D27" s="31"/>
      <c r="E27" s="39"/>
      <c r="F27" s="40" t="s">
        <v>17</v>
      </c>
      <c r="G27" s="27">
        <f>SUM(G23:G26)</f>
        <v>0</v>
      </c>
      <c r="H27" s="38"/>
      <c r="I27" s="41" t="s">
        <v>38</v>
      </c>
      <c r="J27" s="22">
        <f>SUM(G27)/10</f>
        <v>0</v>
      </c>
      <c r="M27" s="8"/>
    </row>
    <row r="28" spans="1:10" s="3" customFormat="1" ht="22.5" customHeight="1" thickTop="1">
      <c r="A28" s="4"/>
      <c r="G28" s="20"/>
      <c r="H28" s="9"/>
      <c r="I28" s="9"/>
      <c r="J28" s="20"/>
    </row>
    <row r="29" spans="1:10" s="3" customFormat="1" ht="9" customHeight="1">
      <c r="A29" s="4" t="s">
        <v>42</v>
      </c>
      <c r="G29" s="20"/>
      <c r="H29" s="9"/>
      <c r="I29" s="9"/>
      <c r="J29" s="20"/>
    </row>
    <row r="30" spans="1:10" s="3" customFormat="1" ht="10.5" customHeight="1">
      <c r="A30" s="44" t="s">
        <v>35</v>
      </c>
      <c r="B30" s="44"/>
      <c r="C30" s="44"/>
      <c r="D30" s="44"/>
      <c r="E30" s="44"/>
      <c r="F30" s="44"/>
      <c r="G30" s="20"/>
      <c r="H30" s="9"/>
      <c r="I30" s="9"/>
      <c r="J30" s="20"/>
    </row>
    <row r="31" spans="1:7" s="3" customFormat="1" ht="15.75" customHeight="1">
      <c r="A31" s="4"/>
      <c r="G31" s="8"/>
    </row>
    <row r="32" spans="1:10" s="3" customFormat="1" ht="36.75" customHeight="1">
      <c r="A32" s="76" t="s">
        <v>39</v>
      </c>
      <c r="B32" s="76"/>
      <c r="C32" s="76"/>
      <c r="D32" s="76"/>
      <c r="E32" s="76"/>
      <c r="F32" s="76"/>
      <c r="G32" s="76"/>
      <c r="H32" s="76"/>
      <c r="I32" s="76"/>
      <c r="J32" s="76"/>
    </row>
    <row r="33" spans="1:7" s="3" customFormat="1" ht="9.75" customHeight="1">
      <c r="A33" s="4"/>
      <c r="G33" s="8"/>
    </row>
    <row r="34" spans="1:10" s="5" customFormat="1" ht="11.25" customHeight="1">
      <c r="A34" s="123" t="s">
        <v>11</v>
      </c>
      <c r="B34" s="123"/>
      <c r="C34" s="123"/>
      <c r="D34" s="123"/>
      <c r="E34" s="123"/>
      <c r="F34" s="123"/>
      <c r="G34" s="123"/>
      <c r="H34" s="123"/>
      <c r="I34" s="123"/>
      <c r="J34" s="123"/>
    </row>
    <row r="35" spans="1:7" s="3" customFormat="1" ht="3" customHeight="1">
      <c r="A35" s="4"/>
      <c r="G35" s="8"/>
    </row>
    <row r="36" spans="1:10" s="3" customFormat="1" ht="9" customHeight="1">
      <c r="A36" s="124" t="s">
        <v>26</v>
      </c>
      <c r="B36" s="124"/>
      <c r="C36" s="124"/>
      <c r="D36" s="124"/>
      <c r="E36" s="34"/>
      <c r="F36" s="34"/>
      <c r="G36" s="35"/>
      <c r="H36" s="62" t="s">
        <v>10</v>
      </c>
      <c r="I36" s="62"/>
      <c r="J36" s="62"/>
    </row>
    <row r="37" spans="1:10" s="3" customFormat="1" ht="9">
      <c r="A37" s="124"/>
      <c r="B37" s="124"/>
      <c r="C37" s="124"/>
      <c r="D37" s="124"/>
      <c r="E37" s="34"/>
      <c r="F37" s="34"/>
      <c r="G37" s="35"/>
      <c r="H37" s="62"/>
      <c r="I37" s="62"/>
      <c r="J37" s="62"/>
    </row>
    <row r="38" spans="1:10" s="3" customFormat="1" ht="40.5" customHeight="1">
      <c r="A38" s="121"/>
      <c r="B38" s="121"/>
      <c r="C38" s="121"/>
      <c r="D38" s="121"/>
      <c r="E38" s="36"/>
      <c r="F38" s="36"/>
      <c r="G38" s="35"/>
      <c r="H38" s="122"/>
      <c r="I38" s="122"/>
      <c r="J38" s="122"/>
    </row>
    <row r="39" spans="1:11" s="3" customFormat="1" ht="9">
      <c r="A39" s="4"/>
      <c r="G39" s="35"/>
      <c r="H39" s="35"/>
      <c r="I39" s="35"/>
      <c r="J39" s="35"/>
      <c r="K39" s="35"/>
    </row>
    <row r="40" spans="1:11" s="3" customFormat="1" ht="9">
      <c r="A40" s="4"/>
      <c r="G40" s="35"/>
      <c r="H40" s="35"/>
      <c r="I40" s="35"/>
      <c r="J40" s="35"/>
      <c r="K40" s="35"/>
    </row>
    <row r="41" spans="1:11" s="3" customFormat="1" ht="9">
      <c r="A41" s="4"/>
      <c r="G41" s="35"/>
      <c r="H41" s="35"/>
      <c r="I41" s="35"/>
      <c r="J41" s="35"/>
      <c r="K41" s="35"/>
    </row>
    <row r="42" spans="1:11" s="3" customFormat="1" ht="9">
      <c r="A42" s="4"/>
      <c r="G42" s="35"/>
      <c r="H42" s="35"/>
      <c r="I42" s="35"/>
      <c r="J42" s="35"/>
      <c r="K42" s="35"/>
    </row>
    <row r="43" spans="1:11" s="3" customFormat="1" ht="9">
      <c r="A43" s="4"/>
      <c r="G43" s="35"/>
      <c r="H43" s="35"/>
      <c r="I43" s="35"/>
      <c r="J43" s="35"/>
      <c r="K43" s="35"/>
    </row>
    <row r="44" spans="1:11" s="3" customFormat="1" ht="9">
      <c r="A44" s="4"/>
      <c r="G44" s="35"/>
      <c r="H44" s="35"/>
      <c r="I44" s="35"/>
      <c r="J44" s="35"/>
      <c r="K44" s="35"/>
    </row>
    <row r="45" spans="1:11" s="3" customFormat="1" ht="9">
      <c r="A45" s="4"/>
      <c r="G45" s="35"/>
      <c r="H45" s="35"/>
      <c r="I45" s="35"/>
      <c r="J45" s="35"/>
      <c r="K45" s="35"/>
    </row>
    <row r="46" spans="1:11" s="3" customFormat="1" ht="9">
      <c r="A46" s="4"/>
      <c r="G46" s="35"/>
      <c r="H46" s="35"/>
      <c r="I46" s="35"/>
      <c r="J46" s="35"/>
      <c r="K46" s="35"/>
    </row>
    <row r="47" spans="1:11" s="3" customFormat="1" ht="9">
      <c r="A47" s="4"/>
      <c r="G47" s="35"/>
      <c r="H47" s="35"/>
      <c r="I47" s="35"/>
      <c r="J47" s="35"/>
      <c r="K47" s="35"/>
    </row>
    <row r="48" spans="1:11" s="3" customFormat="1" ht="9">
      <c r="A48" s="4"/>
      <c r="G48" s="35"/>
      <c r="H48" s="35"/>
      <c r="I48" s="35"/>
      <c r="J48" s="35"/>
      <c r="K48" s="35"/>
    </row>
    <row r="49" spans="1:11" s="3" customFormat="1" ht="9">
      <c r="A49" s="4"/>
      <c r="G49" s="35"/>
      <c r="H49" s="35"/>
      <c r="I49" s="35"/>
      <c r="J49" s="35"/>
      <c r="K49" s="35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</sheetData>
  <sheetProtection password="CF73" sheet="1"/>
  <mergeCells count="42">
    <mergeCell ref="B24:D24"/>
    <mergeCell ref="B23:D23"/>
    <mergeCell ref="A20:J20"/>
    <mergeCell ref="B26:D26"/>
    <mergeCell ref="A22:D22"/>
    <mergeCell ref="H22:J22"/>
    <mergeCell ref="A38:D38"/>
    <mergeCell ref="H38:J38"/>
    <mergeCell ref="A34:J34"/>
    <mergeCell ref="B25:D25"/>
    <mergeCell ref="A36:D37"/>
    <mergeCell ref="A32:J32"/>
    <mergeCell ref="H36:J37"/>
    <mergeCell ref="H25:J25"/>
    <mergeCell ref="H26:J26"/>
    <mergeCell ref="H24:J24"/>
    <mergeCell ref="A12:J13"/>
    <mergeCell ref="E17:F17"/>
    <mergeCell ref="A15:D15"/>
    <mergeCell ref="B16:D16"/>
    <mergeCell ref="E15:F15"/>
    <mergeCell ref="G16:J16"/>
    <mergeCell ref="H23:J23"/>
    <mergeCell ref="G17:J17"/>
    <mergeCell ref="E18:F18"/>
    <mergeCell ref="H18:I18"/>
    <mergeCell ref="H8:J8"/>
    <mergeCell ref="B9:D9"/>
    <mergeCell ref="G15:J15"/>
    <mergeCell ref="E16:F16"/>
    <mergeCell ref="A6:D6"/>
    <mergeCell ref="B17:D17"/>
    <mergeCell ref="H9:J9"/>
    <mergeCell ref="H10:I10"/>
    <mergeCell ref="A1:B1"/>
    <mergeCell ref="H1:J1"/>
    <mergeCell ref="A3:J4"/>
    <mergeCell ref="F1:G1"/>
    <mergeCell ref="H6:J6"/>
    <mergeCell ref="B7:D7"/>
    <mergeCell ref="H7:J7"/>
    <mergeCell ref="B8:D8"/>
  </mergeCells>
  <printOptions/>
  <pageMargins left="0.5905511811023623" right="0.5905511811023623" top="0.1968503937007874" bottom="0.1968503937007874" header="0.31496062992125984" footer="0.2362204724409449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2011-02-22T14:35:10Z</cp:lastPrinted>
  <dcterms:created xsi:type="dcterms:W3CDTF">2006-01-30T14:36:36Z</dcterms:created>
  <dcterms:modified xsi:type="dcterms:W3CDTF">2014-07-24T14:50:20Z</dcterms:modified>
  <cp:category/>
  <cp:version/>
  <cp:contentType/>
  <cp:contentStatus/>
</cp:coreProperties>
</file>