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<sst xmlns="http://schemas.openxmlformats.org/spreadsheetml/2006/main" count="72" uniqueCount="57">
  <si>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</si>
  <si>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</si>
  <si>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</si>
  <si>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</si>
  <si>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</si>
  <si>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</si>
  <si>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</si>
  <si>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</si>
  <si>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</si>
  <si>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</si>
  <si>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</si>
  <si>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</si>
  <si>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</si>
  <si>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</si>
  <si>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</si>
  <si>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</si>
  <si>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</si>
  <si>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</si>
  <si>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</si>
  <si>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</si>
  <si>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</si>
  <si>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</si>
  <si>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</si>
  <si>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</si>
  <si>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</si>
  <si>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</si>
  <si>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</si>
  <si>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</si>
  <si>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</si>
  <si>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</si>
  <si>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</si>
  <si>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</si>
  <si>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</si>
  <si>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</si>
  <si>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</si>
  <si>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</si>
  <si>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</si>
  <si>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</si>
  <si>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</si>
  <si>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</si>
  <si>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</si>
  <si>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                             : 2 = Erfahrungsnote * /
                                      Note d'éxpérience* /
                                      Nota die luoghi di formazione *</t>
  </si>
  <si>
    <t>e.</t>
  </si>
  <si>
    <t xml:space="preserve">                 : 2 = Note des Qualifikationsbereichs* /
                          Note de domaine de qualification* /
                          Nota di settore di qualificazione*</t>
  </si>
  <si>
    <t>Gewicht./
Coefficient/
Ponderaz.</t>
  </si>
  <si>
    <t xml:space="preserve">                     : 100% =  Gesamtnote* /
                                     Note globale* /
                                     Nota globale*
</t>
  </si>
  <si>
    <t>Glaserin EFZ / Glaser EFZ</t>
  </si>
  <si>
    <t>Vitrière CFC / Vitrier CFC</t>
  </si>
  <si>
    <t>Vetraia AFC / Vetraio AFC</t>
  </si>
  <si>
    <t>Gemäss der Verordnung über die berufliche Grundbildung vom 18.08.2011 / Ordonnances sur la formation professionnelle initiale 18.08.2011 / 
Ordinanze sulla formazione professionale di base 18.08.2011</t>
  </si>
  <si>
    <r>
      <t xml:space="preserve">Qualifikationsbereich vorgegebene praktische Arbeit VPA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</si>
  <si>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</si>
  <si>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</si>
  <si>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</si>
  <si>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Verarbeiten von Glas und Glasobjekten / Façonnage du verre et transformation d'objets en verre / Lavorazione del vetro e di oggetti in vetro</t>
  </si>
  <si>
    <t>Entwerfen von Objekten aus Glas und deren Anwendung / Conception d'objets en verre et leur application / Progettazione di oggetti in vetro e loro utilizzo</t>
  </si>
  <si>
    <t>Fachgespräch / Entretien professionnel / Colloquio professionale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</si>
</sst>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>
      <alignment horizontal="center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9" fontId="4" fillId="0" borderId="1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 applyProtection="1">
      <alignment horizontal="center" vertical="center"/>
      <protection/>
    </xf>
    <xf numFmtId="179" fontId="0" fillId="0" borderId="19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0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3" fillId="0" borderId="30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30" xfId="0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49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0" fillId="0" borderId="30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40403</v>
      </c>
      <c r="B1" s="76" t="s">
        <v>46</v>
      </c>
      <c r="C1" s="76"/>
      <c r="D1" s="76"/>
      <c r="E1" s="77"/>
      <c r="F1" s="75" t="s">
        <v>22</v>
      </c>
      <c r="G1" s="80"/>
    </row>
    <row r="2" spans="2:7" s="3" customFormat="1" ht="14.25" customHeight="1">
      <c r="B2" s="76" t="s">
        <v>47</v>
      </c>
      <c r="C2" s="76"/>
      <c r="D2" s="76"/>
      <c r="E2" s="77"/>
      <c r="F2" s="75"/>
      <c r="G2" s="57"/>
    </row>
    <row r="3" spans="2:7" s="3" customFormat="1" ht="14.25" customHeight="1">
      <c r="B3" s="76" t="s">
        <v>48</v>
      </c>
      <c r="C3" s="76"/>
      <c r="D3" s="76"/>
      <c r="E3" s="77"/>
      <c r="F3" s="78" t="s">
        <v>23</v>
      </c>
      <c r="G3" s="81"/>
    </row>
    <row r="4" spans="6:7" s="3" customFormat="1" ht="15.75" customHeight="1">
      <c r="F4" s="79"/>
      <c r="G4" s="58"/>
    </row>
    <row r="5" s="3" customFormat="1" ht="15.75" customHeight="1" thickBot="1">
      <c r="F5" s="36"/>
    </row>
    <row r="6" spans="1:8" s="2" customFormat="1" ht="17.25" customHeight="1">
      <c r="A6" s="18"/>
      <c r="B6" s="48" t="s">
        <v>15</v>
      </c>
      <c r="C6" s="48"/>
      <c r="D6" s="48"/>
      <c r="E6" s="48"/>
      <c r="F6" s="48"/>
      <c r="G6" s="19"/>
      <c r="H6" s="11"/>
    </row>
    <row r="7" spans="1:8" s="2" customFormat="1" ht="17.25" customHeight="1" thickBot="1">
      <c r="A7" s="49" t="s">
        <v>24</v>
      </c>
      <c r="B7" s="50"/>
      <c r="C7" s="50"/>
      <c r="D7" s="50"/>
      <c r="E7" s="50"/>
      <c r="F7" s="50"/>
      <c r="G7" s="51"/>
      <c r="H7" s="11"/>
    </row>
    <row r="8" s="3" customFormat="1" ht="11.25" customHeight="1"/>
    <row r="9" spans="1:7" s="3" customFormat="1" ht="21" customHeight="1">
      <c r="A9" s="52" t="s">
        <v>49</v>
      </c>
      <c r="B9" s="52"/>
      <c r="C9" s="52"/>
      <c r="D9" s="52"/>
      <c r="E9" s="52"/>
      <c r="F9" s="52"/>
      <c r="G9" s="52"/>
    </row>
    <row r="10" s="2" customFormat="1" ht="12.75"/>
    <row r="11" spans="1:7" s="5" customFormat="1" ht="12" customHeight="1">
      <c r="A11" s="47" t="s">
        <v>25</v>
      </c>
      <c r="B11" s="47"/>
      <c r="C11" s="47"/>
      <c r="D11" s="47"/>
      <c r="E11" s="47"/>
      <c r="F11" s="47"/>
      <c r="G11" s="47"/>
    </row>
    <row r="12" s="3" customFormat="1" ht="9"/>
    <row r="13" spans="1:7" s="3" customFormat="1" ht="9">
      <c r="A13" s="53" t="s">
        <v>0</v>
      </c>
      <c r="B13" s="53"/>
      <c r="C13" s="73"/>
      <c r="D13" s="73"/>
      <c r="E13" s="73"/>
      <c r="F13" s="73"/>
      <c r="G13" s="73"/>
    </row>
    <row r="14" spans="1:7" s="5" customFormat="1" ht="10.5" customHeight="1">
      <c r="A14" s="54"/>
      <c r="B14" s="54"/>
      <c r="C14" s="58"/>
      <c r="D14" s="58"/>
      <c r="E14" s="58"/>
      <c r="F14" s="58"/>
      <c r="G14" s="58"/>
    </row>
    <row r="15" s="3" customFormat="1" ht="9"/>
    <row r="16" spans="1:7" s="3" customFormat="1" ht="9">
      <c r="A16" s="53" t="s">
        <v>3</v>
      </c>
      <c r="B16" s="53"/>
      <c r="C16" s="74"/>
      <c r="D16" s="73"/>
      <c r="E16" s="73"/>
      <c r="F16" s="73"/>
      <c r="G16" s="73"/>
    </row>
    <row r="17" spans="1:7" s="5" customFormat="1" ht="12">
      <c r="A17" s="54"/>
      <c r="B17" s="54"/>
      <c r="C17" s="58"/>
      <c r="D17" s="58"/>
      <c r="E17" s="58"/>
      <c r="F17" s="58"/>
      <c r="G17" s="58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9" t="s">
        <v>1</v>
      </c>
      <c r="B20" s="60"/>
      <c r="C20" s="60"/>
      <c r="D20" s="60"/>
      <c r="E20" s="60"/>
      <c r="F20" s="60"/>
      <c r="G20" s="61"/>
    </row>
    <row r="21" spans="1:7" s="3" customFormat="1" ht="9">
      <c r="A21" s="62" t="s">
        <v>26</v>
      </c>
      <c r="B21" s="63"/>
      <c r="C21" s="63"/>
      <c r="D21" s="63"/>
      <c r="E21" s="63"/>
      <c r="F21" s="63"/>
      <c r="G21" s="64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5" t="s">
        <v>2</v>
      </c>
      <c r="B24" s="66"/>
      <c r="C24" s="66"/>
      <c r="D24" s="66"/>
      <c r="E24" s="66"/>
      <c r="F24" s="66"/>
      <c r="G24" s="66"/>
    </row>
    <row r="25" s="3" customFormat="1" ht="9"/>
    <row r="26" spans="1:7" s="3" customFormat="1" ht="30" customHeight="1">
      <c r="A26" s="67" t="s">
        <v>12</v>
      </c>
      <c r="B26" s="68"/>
      <c r="C26" s="68"/>
      <c r="D26" s="68"/>
      <c r="E26" s="68"/>
      <c r="F26" s="68"/>
      <c r="G26" s="68"/>
    </row>
    <row r="27" s="3" customFormat="1" ht="9"/>
    <row r="28" spans="1:7" s="3" customFormat="1" ht="187.5" customHeight="1">
      <c r="A28" s="69"/>
      <c r="B28" s="70"/>
      <c r="C28" s="70"/>
      <c r="D28" s="70"/>
      <c r="E28" s="70"/>
      <c r="F28" s="70"/>
      <c r="G28" s="71"/>
    </row>
    <row r="29" s="3" customFormat="1" ht="9"/>
    <row r="30" spans="1:7" s="3" customFormat="1" ht="9">
      <c r="A30" s="72" t="s">
        <v>4</v>
      </c>
      <c r="B30" s="72"/>
      <c r="C30" s="72"/>
      <c r="E30" s="72" t="s">
        <v>27</v>
      </c>
      <c r="F30" s="72"/>
      <c r="G30" s="72"/>
    </row>
    <row r="31" spans="1:7" s="3" customFormat="1" ht="9">
      <c r="A31" s="72"/>
      <c r="B31" s="72"/>
      <c r="C31" s="72"/>
      <c r="E31" s="72"/>
      <c r="F31" s="72"/>
      <c r="G31" s="72"/>
    </row>
    <row r="32" spans="1:7" s="3" customFormat="1" ht="33.75" customHeight="1">
      <c r="A32" s="57"/>
      <c r="B32" s="58"/>
      <c r="C32" s="58"/>
      <c r="E32" s="58"/>
      <c r="F32" s="58"/>
      <c r="G32" s="58"/>
    </row>
    <row r="33" spans="5:7" s="3" customFormat="1" ht="33.75" customHeight="1">
      <c r="E33" s="58"/>
      <c r="F33" s="58"/>
      <c r="G33" s="58"/>
    </row>
    <row r="34" spans="5:7" s="3" customFormat="1" ht="9" customHeight="1">
      <c r="E34" s="10"/>
      <c r="F34" s="10"/>
      <c r="G34" s="10"/>
    </row>
    <row r="35" spans="1:7" s="3" customFormat="1" ht="9">
      <c r="A35" s="55" t="s">
        <v>20</v>
      </c>
      <c r="B35" s="56"/>
      <c r="C35" s="56"/>
      <c r="D35" s="56"/>
      <c r="E35" s="56"/>
      <c r="F35" s="56"/>
      <c r="G35" s="56"/>
    </row>
    <row r="36" spans="1:7" s="3" customFormat="1" ht="9">
      <c r="A36" s="56"/>
      <c r="B36" s="56"/>
      <c r="C36" s="56"/>
      <c r="D36" s="56"/>
      <c r="E36" s="56"/>
      <c r="F36" s="56"/>
      <c r="G36" s="56"/>
    </row>
    <row r="37" spans="1:7" s="3" customFormat="1" ht="12.75" customHeight="1">
      <c r="A37" s="56"/>
      <c r="B37" s="56"/>
      <c r="C37" s="56"/>
      <c r="D37" s="56"/>
      <c r="E37" s="56"/>
      <c r="F37" s="56"/>
      <c r="G37" s="56"/>
    </row>
    <row r="38" spans="1:7" s="3" customFormat="1" ht="9" hidden="1">
      <c r="A38" s="56"/>
      <c r="B38" s="56"/>
      <c r="C38" s="56"/>
      <c r="D38" s="56"/>
      <c r="E38" s="56"/>
      <c r="F38" s="56"/>
      <c r="G38" s="56"/>
    </row>
    <row r="39" spans="1:7" s="3" customFormat="1" ht="12.75" customHeight="1">
      <c r="A39" s="45" t="s">
        <v>11</v>
      </c>
      <c r="B39" s="46"/>
      <c r="C39" s="46"/>
      <c r="D39" s="46"/>
      <c r="E39" s="46"/>
      <c r="F39" s="46"/>
      <c r="G39" s="46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6"/>
  <sheetViews>
    <sheetView showZeros="0" workbookViewId="0" topLeftCell="A1">
      <selection activeCell="E6" sqref="E6:F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4.57421875" style="0" customWidth="1"/>
    <col min="5" max="5" width="7.00390625" style="0" customWidth="1"/>
    <col min="6" max="6" width="7.8515625" style="0" customWidth="1"/>
    <col min="7" max="7" width="6.8515625" style="0" customWidth="1"/>
    <col min="8" max="8" width="12.140625" style="0" customWidth="1"/>
    <col min="9" max="9" width="13.140625" style="0" customWidth="1"/>
    <col min="10" max="10" width="9.57421875" style="0" customWidth="1"/>
    <col min="11" max="11" width="11.421875" style="40" customWidth="1"/>
    <col min="12" max="20" width="11.57421875" style="40" customWidth="1"/>
  </cols>
  <sheetData>
    <row r="1" spans="1:20" s="3" customFormat="1" ht="27.75" customHeight="1">
      <c r="A1" s="111">
        <v>40403</v>
      </c>
      <c r="B1" s="111"/>
      <c r="F1" s="113" t="s">
        <v>14</v>
      </c>
      <c r="G1" s="77"/>
      <c r="H1" s="112">
        <f>REPT(Vorderseite!C13,1)</f>
      </c>
      <c r="I1" s="112"/>
      <c r="J1" s="112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1:20" s="3" customFormat="1" ht="18.75" customHeight="1"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3" customFormat="1" ht="9" customHeight="1">
      <c r="A3" s="108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3" customFormat="1" ht="16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s="3" customFormat="1" ht="18" customHeight="1">
      <c r="A5" s="98" t="s">
        <v>5</v>
      </c>
      <c r="B5" s="99"/>
      <c r="C5" s="99"/>
      <c r="D5" s="100"/>
      <c r="E5" s="101" t="s">
        <v>37</v>
      </c>
      <c r="F5" s="102"/>
      <c r="G5" s="103" t="s">
        <v>7</v>
      </c>
      <c r="H5" s="104"/>
      <c r="I5" s="104"/>
      <c r="J5" s="105"/>
      <c r="K5" s="37"/>
      <c r="L5" s="37"/>
      <c r="M5" s="37"/>
      <c r="N5" s="37"/>
      <c r="P5" s="37"/>
      <c r="Q5" s="37"/>
      <c r="R5" s="37"/>
      <c r="S5" s="37"/>
      <c r="T5" s="37"/>
    </row>
    <row r="6" spans="1:20" s="3" customFormat="1" ht="29.25" customHeight="1">
      <c r="A6" s="24" t="s">
        <v>6</v>
      </c>
      <c r="B6" s="95" t="s">
        <v>54</v>
      </c>
      <c r="C6" s="96"/>
      <c r="D6" s="97"/>
      <c r="E6" s="90"/>
      <c r="F6" s="91"/>
      <c r="G6" s="92"/>
      <c r="H6" s="93"/>
      <c r="I6" s="93"/>
      <c r="J6" s="94"/>
      <c r="K6" s="37"/>
      <c r="L6" s="37"/>
      <c r="M6" s="37"/>
      <c r="N6" s="37"/>
      <c r="P6" s="37"/>
      <c r="Q6" s="37"/>
      <c r="R6" s="37"/>
      <c r="S6" s="37"/>
      <c r="T6" s="37"/>
    </row>
    <row r="7" spans="1:20" s="3" customFormat="1" ht="29.25" customHeight="1" thickBot="1">
      <c r="A7" s="24" t="s">
        <v>8</v>
      </c>
      <c r="B7" s="95" t="s">
        <v>55</v>
      </c>
      <c r="C7" s="96"/>
      <c r="D7" s="97"/>
      <c r="E7" s="90"/>
      <c r="F7" s="91"/>
      <c r="G7" s="92"/>
      <c r="H7" s="93"/>
      <c r="I7" s="93"/>
      <c r="J7" s="94"/>
      <c r="K7" s="37"/>
      <c r="L7" s="44">
        <v>1</v>
      </c>
      <c r="M7" s="37"/>
      <c r="N7" s="37"/>
      <c r="P7" s="37"/>
      <c r="Q7" s="37"/>
      <c r="R7" s="37"/>
      <c r="S7" s="37"/>
      <c r="T7" s="37"/>
    </row>
    <row r="8" spans="1:20" s="3" customFormat="1" ht="28.5" customHeight="1" thickBot="1" thickTop="1">
      <c r="A8" s="6"/>
      <c r="B8" s="7"/>
      <c r="C8" s="7"/>
      <c r="D8" s="26" t="s">
        <v>16</v>
      </c>
      <c r="E8" s="82">
        <f>SUM(E6:F7)</f>
        <v>0</v>
      </c>
      <c r="F8" s="83"/>
      <c r="G8" s="84" t="s">
        <v>43</v>
      </c>
      <c r="H8" s="85"/>
      <c r="I8" s="86"/>
      <c r="J8" s="27">
        <f>SUM(E8/2)</f>
        <v>0</v>
      </c>
      <c r="K8" s="37"/>
      <c r="L8" s="44">
        <v>1.5</v>
      </c>
      <c r="M8" s="37"/>
      <c r="N8" s="37"/>
      <c r="P8" s="37"/>
      <c r="Q8" s="37"/>
      <c r="R8" s="37"/>
      <c r="S8" s="37"/>
      <c r="T8" s="37"/>
    </row>
    <row r="9" spans="11:20" s="3" customFormat="1" ht="18.75" customHeight="1" thickTop="1">
      <c r="K9" s="37"/>
      <c r="L9" s="44">
        <v>2</v>
      </c>
      <c r="M9" s="37"/>
      <c r="N9" s="37"/>
      <c r="P9" s="37"/>
      <c r="Q9" s="37"/>
      <c r="R9" s="37"/>
      <c r="S9" s="37"/>
      <c r="T9" s="37"/>
    </row>
    <row r="10" spans="1:20" s="3" customFormat="1" ht="9" customHeight="1">
      <c r="A10" s="108" t="s">
        <v>51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37"/>
      <c r="L10" s="44">
        <v>2.5</v>
      </c>
      <c r="M10" s="37"/>
      <c r="N10" s="37"/>
      <c r="P10" s="37"/>
      <c r="Q10" s="37"/>
      <c r="R10" s="37"/>
      <c r="S10" s="37"/>
      <c r="T10" s="37"/>
    </row>
    <row r="11" spans="1:20" s="3" customFormat="1" ht="16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37"/>
      <c r="L11" s="44">
        <v>3</v>
      </c>
      <c r="M11" s="37"/>
      <c r="N11" s="37"/>
      <c r="P11" s="37"/>
      <c r="Q11" s="37"/>
      <c r="R11" s="37"/>
      <c r="S11" s="37"/>
      <c r="T11" s="37"/>
    </row>
    <row r="12" spans="1:20" s="3" customFormat="1" ht="18" customHeight="1">
      <c r="A12" s="98" t="s">
        <v>5</v>
      </c>
      <c r="B12" s="99"/>
      <c r="C12" s="99"/>
      <c r="D12" s="100"/>
      <c r="E12" s="101" t="s">
        <v>37</v>
      </c>
      <c r="F12" s="102"/>
      <c r="G12" s="103" t="s">
        <v>7</v>
      </c>
      <c r="H12" s="104"/>
      <c r="I12" s="104"/>
      <c r="J12" s="105"/>
      <c r="K12" s="37"/>
      <c r="L12" s="44">
        <v>3.5</v>
      </c>
      <c r="M12" s="37"/>
      <c r="N12" s="37"/>
      <c r="P12" s="37"/>
      <c r="Q12" s="37"/>
      <c r="R12" s="37"/>
      <c r="S12" s="37"/>
      <c r="T12" s="37"/>
    </row>
    <row r="13" spans="1:20" s="3" customFormat="1" ht="29.25" customHeight="1">
      <c r="A13" s="24" t="s">
        <v>6</v>
      </c>
      <c r="B13" s="87" t="s">
        <v>54</v>
      </c>
      <c r="C13" s="88"/>
      <c r="D13" s="89"/>
      <c r="E13" s="90"/>
      <c r="F13" s="91"/>
      <c r="G13" s="92"/>
      <c r="H13" s="93"/>
      <c r="I13" s="93"/>
      <c r="J13" s="94"/>
      <c r="K13" s="37"/>
      <c r="L13" s="44">
        <v>4</v>
      </c>
      <c r="M13" s="37"/>
      <c r="N13" s="37"/>
      <c r="P13" s="37"/>
      <c r="Q13" s="37"/>
      <c r="R13" s="37"/>
      <c r="S13" s="37"/>
      <c r="T13" s="37"/>
    </row>
    <row r="14" spans="1:20" s="3" customFormat="1" ht="29.25" customHeight="1">
      <c r="A14" s="24" t="s">
        <v>8</v>
      </c>
      <c r="B14" s="87" t="s">
        <v>55</v>
      </c>
      <c r="C14" s="88"/>
      <c r="D14" s="89"/>
      <c r="E14" s="90"/>
      <c r="F14" s="91"/>
      <c r="G14" s="92"/>
      <c r="H14" s="93"/>
      <c r="I14" s="93"/>
      <c r="J14" s="94"/>
      <c r="K14" s="37"/>
      <c r="L14" s="44">
        <v>4.5</v>
      </c>
      <c r="M14" s="37"/>
      <c r="N14" s="37"/>
      <c r="P14" s="37"/>
      <c r="Q14" s="37"/>
      <c r="R14" s="37"/>
      <c r="S14" s="37"/>
      <c r="T14" s="37"/>
    </row>
    <row r="15" spans="1:20" s="3" customFormat="1" ht="29.25" customHeight="1" thickBot="1">
      <c r="A15" s="24" t="s">
        <v>52</v>
      </c>
      <c r="B15" s="87" t="s">
        <v>56</v>
      </c>
      <c r="C15" s="88"/>
      <c r="D15" s="89"/>
      <c r="E15" s="90"/>
      <c r="F15" s="91"/>
      <c r="G15" s="92"/>
      <c r="H15" s="93"/>
      <c r="I15" s="93"/>
      <c r="J15" s="94"/>
      <c r="K15" s="37"/>
      <c r="L15" s="44">
        <v>5</v>
      </c>
      <c r="M15" s="37"/>
      <c r="N15" s="37"/>
      <c r="P15" s="37"/>
      <c r="Q15" s="37"/>
      <c r="R15" s="37"/>
      <c r="S15" s="37"/>
      <c r="T15" s="37"/>
    </row>
    <row r="16" spans="1:20" s="3" customFormat="1" ht="28.5" customHeight="1" thickBot="1" thickTop="1">
      <c r="A16" s="6"/>
      <c r="B16" s="7"/>
      <c r="C16" s="7"/>
      <c r="D16" s="26" t="s">
        <v>16</v>
      </c>
      <c r="E16" s="82">
        <f>SUM(E13:F15)</f>
        <v>0</v>
      </c>
      <c r="F16" s="83"/>
      <c r="G16" s="84" t="s">
        <v>53</v>
      </c>
      <c r="H16" s="85"/>
      <c r="I16" s="86"/>
      <c r="J16" s="27">
        <f>SUM(E16/3)</f>
        <v>0</v>
      </c>
      <c r="K16" s="37"/>
      <c r="L16" s="44">
        <v>5.5</v>
      </c>
      <c r="M16" s="37"/>
      <c r="N16" s="37"/>
      <c r="P16" s="37"/>
      <c r="Q16" s="37"/>
      <c r="R16" s="37"/>
      <c r="S16" s="37"/>
      <c r="T16" s="37"/>
    </row>
    <row r="17" spans="11:20" s="3" customFormat="1" ht="18.75" customHeight="1" thickTop="1">
      <c r="K17" s="37"/>
      <c r="L17" s="44">
        <v>6</v>
      </c>
      <c r="M17" s="37"/>
      <c r="N17" s="37"/>
      <c r="P17" s="37"/>
      <c r="Q17" s="37"/>
      <c r="R17" s="37"/>
      <c r="S17" s="37"/>
      <c r="T17" s="37"/>
    </row>
    <row r="18" spans="1:20" s="5" customFormat="1" ht="12.75" customHeight="1">
      <c r="A18" s="108" t="s">
        <v>39</v>
      </c>
      <c r="B18" s="108"/>
      <c r="C18" s="108"/>
      <c r="D18" s="108"/>
      <c r="E18" s="108"/>
      <c r="F18" s="108"/>
      <c r="G18" s="108"/>
      <c r="H18" s="108"/>
      <c r="I18" s="108"/>
      <c r="J18" s="109"/>
      <c r="K18" s="38"/>
      <c r="L18" s="41"/>
      <c r="M18" s="38"/>
      <c r="N18" s="38"/>
      <c r="O18" s="38"/>
      <c r="P18" s="38"/>
      <c r="Q18" s="38"/>
      <c r="R18" s="38"/>
      <c r="S18" s="38"/>
      <c r="T18" s="38"/>
    </row>
    <row r="19" spans="1:20" s="3" customFormat="1" ht="18" customHeight="1">
      <c r="A19" s="98"/>
      <c r="B19" s="106"/>
      <c r="C19" s="106"/>
      <c r="D19" s="107"/>
      <c r="E19" s="101" t="s">
        <v>37</v>
      </c>
      <c r="F19" s="114"/>
      <c r="G19" s="99" t="s">
        <v>7</v>
      </c>
      <c r="H19" s="106"/>
      <c r="I19" s="106"/>
      <c r="J19" s="107"/>
      <c r="K19" s="37"/>
      <c r="M19" s="37"/>
      <c r="N19" s="37"/>
      <c r="O19" s="37"/>
      <c r="P19" s="37"/>
      <c r="Q19" s="37"/>
      <c r="R19" s="37"/>
      <c r="S19" s="37"/>
      <c r="T19" s="37"/>
    </row>
    <row r="20" spans="1:20" s="3" customFormat="1" ht="29.25" customHeight="1">
      <c r="A20" s="24" t="s">
        <v>17</v>
      </c>
      <c r="B20" s="115" t="s">
        <v>33</v>
      </c>
      <c r="C20" s="115"/>
      <c r="D20" s="87"/>
      <c r="E20" s="90"/>
      <c r="F20" s="127"/>
      <c r="G20" s="116"/>
      <c r="H20" s="117"/>
      <c r="I20" s="117"/>
      <c r="J20" s="117"/>
      <c r="K20" s="37"/>
      <c r="M20" s="37"/>
      <c r="N20" s="37"/>
      <c r="O20" s="37"/>
      <c r="P20" s="37"/>
      <c r="Q20" s="37"/>
      <c r="R20" s="37"/>
      <c r="S20" s="37"/>
      <c r="T20" s="37"/>
    </row>
    <row r="21" spans="1:20" s="3" customFormat="1" ht="29.25" customHeight="1" thickBot="1">
      <c r="A21" s="24" t="s">
        <v>18</v>
      </c>
      <c r="B21" s="115" t="s">
        <v>32</v>
      </c>
      <c r="C21" s="115"/>
      <c r="D21" s="87"/>
      <c r="E21" s="90"/>
      <c r="F21" s="127"/>
      <c r="G21" s="116"/>
      <c r="H21" s="117"/>
      <c r="I21" s="117"/>
      <c r="J21" s="128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" customFormat="1" ht="28.5" customHeight="1" thickBot="1" thickTop="1">
      <c r="A22" s="6"/>
      <c r="B22" s="7"/>
      <c r="C22" s="7"/>
      <c r="D22" s="26" t="s">
        <v>16</v>
      </c>
      <c r="E22" s="82">
        <f>SUM(E20:F21)</f>
        <v>0</v>
      </c>
      <c r="F22" s="83"/>
      <c r="G22" s="84" t="s">
        <v>41</v>
      </c>
      <c r="H22" s="85"/>
      <c r="I22" s="86"/>
      <c r="J22" s="27">
        <f>SUM(E22/2)</f>
        <v>0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s="3" customFormat="1" ht="18.75" customHeight="1" thickTop="1">
      <c r="A23" s="4"/>
      <c r="G23" s="8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5" customFormat="1" ht="13.5" customHeight="1">
      <c r="A24" s="125" t="s">
        <v>21</v>
      </c>
      <c r="B24" s="125"/>
      <c r="C24" s="125"/>
      <c r="D24" s="125"/>
      <c r="E24" s="125"/>
      <c r="F24" s="125"/>
      <c r="G24" s="125"/>
      <c r="H24" s="125"/>
      <c r="I24" s="125"/>
      <c r="J24" s="126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s="3" customFormat="1" ht="30" customHeight="1">
      <c r="A25" s="98"/>
      <c r="B25" s="99"/>
      <c r="C25" s="99"/>
      <c r="D25" s="100"/>
      <c r="E25" s="35" t="s">
        <v>30</v>
      </c>
      <c r="F25" s="35" t="s">
        <v>44</v>
      </c>
      <c r="G25" s="35" t="s">
        <v>31</v>
      </c>
      <c r="H25" s="98" t="s">
        <v>7</v>
      </c>
      <c r="I25" s="99"/>
      <c r="J25" s="100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s="3" customFormat="1" ht="28.5" customHeight="1">
      <c r="A26" s="24" t="s">
        <v>17</v>
      </c>
      <c r="B26" s="115" t="s">
        <v>34</v>
      </c>
      <c r="C26" s="115"/>
      <c r="D26" s="115"/>
      <c r="E26" s="25">
        <f>J8</f>
        <v>0</v>
      </c>
      <c r="F26" s="42">
        <v>0.4</v>
      </c>
      <c r="G26" s="23">
        <f>SUM(E26*40)</f>
        <v>0</v>
      </c>
      <c r="H26" s="116"/>
      <c r="I26" s="117"/>
      <c r="J26" s="11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s="3" customFormat="1" ht="28.5" customHeight="1">
      <c r="A27" s="24" t="s">
        <v>18</v>
      </c>
      <c r="B27" s="87" t="s">
        <v>35</v>
      </c>
      <c r="C27" s="88"/>
      <c r="D27" s="89"/>
      <c r="E27" s="25">
        <f>J16</f>
        <v>0</v>
      </c>
      <c r="F27" s="42">
        <v>0.2</v>
      </c>
      <c r="G27" s="23">
        <f>SUM(E27*20)</f>
        <v>0</v>
      </c>
      <c r="H27" s="116"/>
      <c r="I27" s="117"/>
      <c r="J27" s="117"/>
      <c r="K27" s="37"/>
      <c r="L27" s="39"/>
      <c r="M27" s="39"/>
      <c r="N27" s="39"/>
      <c r="O27" s="37"/>
      <c r="P27" s="37"/>
      <c r="Q27" s="37"/>
      <c r="R27" s="37"/>
      <c r="S27" s="37"/>
      <c r="T27" s="37"/>
    </row>
    <row r="28" spans="1:20" s="3" customFormat="1" ht="28.5" customHeight="1">
      <c r="A28" s="24" t="s">
        <v>19</v>
      </c>
      <c r="B28" s="87" t="s">
        <v>36</v>
      </c>
      <c r="C28" s="88"/>
      <c r="D28" s="88"/>
      <c r="E28" s="31"/>
      <c r="F28" s="42">
        <v>0.2</v>
      </c>
      <c r="G28" s="23">
        <f>SUM(E28*20)</f>
        <v>0</v>
      </c>
      <c r="H28" s="116"/>
      <c r="I28" s="117"/>
      <c r="J28" s="117"/>
      <c r="K28" s="37"/>
      <c r="L28" s="39"/>
      <c r="M28" s="39"/>
      <c r="N28" s="39"/>
      <c r="O28" s="37"/>
      <c r="P28" s="37"/>
      <c r="Q28" s="37"/>
      <c r="R28" s="37"/>
      <c r="S28" s="37"/>
      <c r="T28" s="37"/>
    </row>
    <row r="29" spans="1:20" s="3" customFormat="1" ht="28.5" customHeight="1" thickBot="1">
      <c r="A29" s="24" t="s">
        <v>42</v>
      </c>
      <c r="B29" s="115" t="s">
        <v>38</v>
      </c>
      <c r="C29" s="115"/>
      <c r="D29" s="115"/>
      <c r="E29" s="23">
        <f>J22</f>
        <v>0</v>
      </c>
      <c r="F29" s="42">
        <v>0.2</v>
      </c>
      <c r="G29" s="23">
        <f>SUM(E29*20)</f>
        <v>0</v>
      </c>
      <c r="H29" s="116"/>
      <c r="I29" s="117"/>
      <c r="J29" s="117"/>
      <c r="K29" s="37"/>
      <c r="L29" s="121"/>
      <c r="M29" s="121"/>
      <c r="N29" s="121"/>
      <c r="O29" s="37"/>
      <c r="P29" s="37"/>
      <c r="Q29" s="37"/>
      <c r="R29" s="37"/>
      <c r="S29" s="37"/>
      <c r="T29" s="37"/>
    </row>
    <row r="30" spans="1:20" s="3" customFormat="1" ht="28.5" customHeight="1" thickBot="1" thickTop="1">
      <c r="A30" s="6"/>
      <c r="B30" s="7"/>
      <c r="C30" s="7"/>
      <c r="D30" s="26"/>
      <c r="E30" s="32"/>
      <c r="F30" s="33" t="s">
        <v>16</v>
      </c>
      <c r="G30" s="23">
        <f>SUM(G26:G29)</f>
        <v>0</v>
      </c>
      <c r="H30" s="123" t="s">
        <v>45</v>
      </c>
      <c r="I30" s="124"/>
      <c r="J30" s="21">
        <f>SUM(G30)/100</f>
        <v>0</v>
      </c>
      <c r="K30" s="37"/>
      <c r="L30" s="39"/>
      <c r="M30" s="39"/>
      <c r="N30" s="39"/>
      <c r="O30" s="37"/>
      <c r="P30" s="37"/>
      <c r="Q30" s="37"/>
      <c r="R30" s="37"/>
      <c r="S30" s="37"/>
      <c r="T30" s="37"/>
    </row>
    <row r="31" spans="1:20" s="3" customFormat="1" ht="15.75" customHeight="1" thickTop="1">
      <c r="A31" s="4"/>
      <c r="G31" s="20"/>
      <c r="H31" s="9"/>
      <c r="I31" s="9"/>
      <c r="J31" s="20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s="3" customFormat="1" ht="9" customHeight="1">
      <c r="A32" s="4" t="s">
        <v>13</v>
      </c>
      <c r="G32" s="20"/>
      <c r="H32" s="9"/>
      <c r="I32" s="9"/>
      <c r="J32" s="20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s="3" customFormat="1" ht="9.75" customHeight="1">
      <c r="A33" s="34" t="s">
        <v>29</v>
      </c>
      <c r="B33" s="34"/>
      <c r="C33" s="34"/>
      <c r="D33" s="34"/>
      <c r="E33" s="34"/>
      <c r="F33" s="34"/>
      <c r="G33" s="20"/>
      <c r="H33" s="9"/>
      <c r="I33" s="9"/>
      <c r="J33" s="20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s="3" customFormat="1" ht="9" customHeight="1">
      <c r="A34" s="4"/>
      <c r="G34" s="8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s="3" customFormat="1" ht="30.75" customHeight="1">
      <c r="A35" s="67" t="s">
        <v>40</v>
      </c>
      <c r="B35" s="67"/>
      <c r="C35" s="67"/>
      <c r="D35" s="67"/>
      <c r="E35" s="67"/>
      <c r="F35" s="67"/>
      <c r="G35" s="67"/>
      <c r="H35" s="67"/>
      <c r="I35" s="67"/>
      <c r="J35" s="6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s="3" customFormat="1" ht="9.75" customHeight="1">
      <c r="A36" s="4"/>
      <c r="G36" s="8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s="5" customFormat="1" ht="11.25" customHeight="1">
      <c r="A37" s="120" t="s">
        <v>10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s="3" customFormat="1" ht="9.75" customHeight="1">
      <c r="A38" s="4"/>
      <c r="G38" s="8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s="3" customFormat="1" ht="9" customHeight="1">
      <c r="A39" s="122" t="s">
        <v>28</v>
      </c>
      <c r="B39" s="122"/>
      <c r="C39" s="122"/>
      <c r="D39" s="122"/>
      <c r="E39" s="28"/>
      <c r="F39" s="28"/>
      <c r="G39" s="29"/>
      <c r="H39" s="122" t="s">
        <v>9</v>
      </c>
      <c r="I39" s="122"/>
      <c r="J39" s="122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s="3" customFormat="1" ht="16.5" customHeight="1">
      <c r="A40" s="122"/>
      <c r="B40" s="122"/>
      <c r="C40" s="122"/>
      <c r="D40" s="122"/>
      <c r="E40" s="28"/>
      <c r="F40" s="28"/>
      <c r="G40" s="29"/>
      <c r="H40" s="122"/>
      <c r="I40" s="122"/>
      <c r="J40" s="122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s="3" customFormat="1" ht="35.25" customHeight="1">
      <c r="A41" s="118"/>
      <c r="B41" s="118"/>
      <c r="C41" s="118"/>
      <c r="D41" s="118"/>
      <c r="E41" s="30"/>
      <c r="F41" s="30"/>
      <c r="G41" s="29"/>
      <c r="H41" s="119"/>
      <c r="I41" s="119"/>
      <c r="J41" s="119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s="3" customFormat="1" ht="9">
      <c r="A42" s="4"/>
      <c r="G42" s="29"/>
      <c r="H42" s="29"/>
      <c r="I42" s="29"/>
      <c r="J42" s="29"/>
      <c r="K42" s="43"/>
      <c r="L42" s="37"/>
      <c r="M42" s="37"/>
      <c r="N42" s="37"/>
      <c r="O42" s="37"/>
      <c r="P42" s="37"/>
      <c r="Q42" s="37"/>
      <c r="R42" s="37"/>
      <c r="S42" s="37"/>
      <c r="T42" s="37"/>
    </row>
    <row r="43" spans="1:20" s="3" customFormat="1" ht="9">
      <c r="A43" s="4"/>
      <c r="G43" s="29"/>
      <c r="H43" s="29"/>
      <c r="I43" s="29"/>
      <c r="J43" s="29"/>
      <c r="K43" s="43"/>
      <c r="L43" s="37"/>
      <c r="M43" s="37"/>
      <c r="N43" s="37"/>
      <c r="O43" s="37"/>
      <c r="P43" s="37"/>
      <c r="Q43" s="37"/>
      <c r="R43" s="37"/>
      <c r="S43" s="37"/>
      <c r="T43" s="37"/>
    </row>
    <row r="44" spans="1:20" s="3" customFormat="1" ht="9">
      <c r="A44" s="4"/>
      <c r="G44" s="29"/>
      <c r="H44" s="29"/>
      <c r="I44" s="29"/>
      <c r="J44" s="29"/>
      <c r="K44" s="43"/>
      <c r="L44" s="37"/>
      <c r="M44" s="37"/>
      <c r="N44" s="37"/>
      <c r="O44" s="37"/>
      <c r="P44" s="37"/>
      <c r="Q44" s="37"/>
      <c r="R44" s="37"/>
      <c r="S44" s="37"/>
      <c r="T44" s="37"/>
    </row>
    <row r="45" spans="1:20" s="3" customFormat="1" ht="9">
      <c r="A45" s="4"/>
      <c r="G45" s="29"/>
      <c r="H45" s="29"/>
      <c r="I45" s="29"/>
      <c r="J45" s="29"/>
      <c r="K45" s="43"/>
      <c r="L45" s="37"/>
      <c r="M45" s="37"/>
      <c r="N45" s="37"/>
      <c r="O45" s="37"/>
      <c r="P45" s="37"/>
      <c r="Q45" s="37"/>
      <c r="R45" s="37"/>
      <c r="S45" s="37"/>
      <c r="T45" s="37"/>
    </row>
    <row r="46" spans="1:20" s="3" customFormat="1" ht="9">
      <c r="A46" s="4"/>
      <c r="G46" s="29"/>
      <c r="H46" s="29"/>
      <c r="I46" s="29"/>
      <c r="J46" s="29"/>
      <c r="K46" s="43"/>
      <c r="L46" s="37"/>
      <c r="M46" s="37"/>
      <c r="N46" s="37"/>
      <c r="O46" s="37"/>
      <c r="P46" s="37"/>
      <c r="Q46" s="37"/>
      <c r="R46" s="37"/>
      <c r="S46" s="37"/>
      <c r="T46" s="37"/>
    </row>
    <row r="47" spans="1:20" s="3" customFormat="1" ht="9">
      <c r="A47" s="4"/>
      <c r="G47" s="29"/>
      <c r="H47" s="29"/>
      <c r="I47" s="29"/>
      <c r="J47" s="29"/>
      <c r="K47" s="43"/>
      <c r="L47" s="37"/>
      <c r="M47" s="37"/>
      <c r="N47" s="37"/>
      <c r="O47" s="37"/>
      <c r="P47" s="37"/>
      <c r="Q47" s="37"/>
      <c r="R47" s="37"/>
      <c r="S47" s="37"/>
      <c r="T47" s="37"/>
    </row>
    <row r="48" spans="1:20" s="3" customFormat="1" ht="9">
      <c r="A48" s="4"/>
      <c r="G48" s="29"/>
      <c r="H48" s="29"/>
      <c r="I48" s="29"/>
      <c r="J48" s="29"/>
      <c r="K48" s="43"/>
      <c r="L48" s="37"/>
      <c r="M48" s="37"/>
      <c r="N48" s="37"/>
      <c r="O48" s="37"/>
      <c r="P48" s="37"/>
      <c r="Q48" s="37"/>
      <c r="R48" s="37"/>
      <c r="S48" s="37"/>
      <c r="T48" s="37"/>
    </row>
    <row r="49" spans="1:20" s="3" customFormat="1" ht="9">
      <c r="A49" s="4"/>
      <c r="G49" s="29"/>
      <c r="H49" s="29"/>
      <c r="I49" s="29"/>
      <c r="J49" s="29"/>
      <c r="K49" s="43"/>
      <c r="L49" s="37"/>
      <c r="M49" s="37"/>
      <c r="N49" s="37"/>
      <c r="O49" s="37"/>
      <c r="P49" s="37"/>
      <c r="Q49" s="37"/>
      <c r="R49" s="37"/>
      <c r="S49" s="37"/>
      <c r="T49" s="37"/>
    </row>
    <row r="50" spans="1:20" s="3" customFormat="1" ht="9">
      <c r="A50" s="4"/>
      <c r="G50" s="29"/>
      <c r="H50" s="29"/>
      <c r="I50" s="29"/>
      <c r="J50" s="29"/>
      <c r="K50" s="43"/>
      <c r="L50" s="37"/>
      <c r="M50" s="37"/>
      <c r="N50" s="37"/>
      <c r="O50" s="37"/>
      <c r="P50" s="37"/>
      <c r="Q50" s="37"/>
      <c r="R50" s="37"/>
      <c r="S50" s="37"/>
      <c r="T50" s="37"/>
    </row>
    <row r="51" spans="1:20" s="3" customFormat="1" ht="9">
      <c r="A51" s="4"/>
      <c r="G51" s="29"/>
      <c r="H51" s="29"/>
      <c r="I51" s="29"/>
      <c r="J51" s="29"/>
      <c r="K51" s="43"/>
      <c r="L51" s="37"/>
      <c r="M51" s="37"/>
      <c r="N51" s="37"/>
      <c r="O51" s="37"/>
      <c r="P51" s="37"/>
      <c r="Q51" s="37"/>
      <c r="R51" s="37"/>
      <c r="S51" s="37"/>
      <c r="T51" s="37"/>
    </row>
    <row r="52" spans="1:20" s="3" customFormat="1" ht="9">
      <c r="A52" s="4"/>
      <c r="G52" s="29"/>
      <c r="H52" s="29"/>
      <c r="I52" s="29"/>
      <c r="J52" s="29"/>
      <c r="K52" s="43"/>
      <c r="L52" s="37"/>
      <c r="M52" s="37"/>
      <c r="N52" s="37"/>
      <c r="O52" s="37"/>
      <c r="P52" s="37"/>
      <c r="Q52" s="37"/>
      <c r="R52" s="37"/>
      <c r="S52" s="37"/>
      <c r="T52" s="37"/>
    </row>
    <row r="53" spans="1:20" s="3" customFormat="1" ht="9">
      <c r="A53" s="4"/>
      <c r="G53" s="29"/>
      <c r="H53" s="29"/>
      <c r="I53" s="29"/>
      <c r="J53" s="29"/>
      <c r="K53" s="43"/>
      <c r="L53" s="37"/>
      <c r="M53" s="37"/>
      <c r="N53" s="37"/>
      <c r="O53" s="37"/>
      <c r="P53" s="37"/>
      <c r="Q53" s="37"/>
      <c r="R53" s="37"/>
      <c r="S53" s="37"/>
      <c r="T53" s="37"/>
    </row>
    <row r="54" spans="1:20" s="3" customFormat="1" ht="9">
      <c r="A54" s="4"/>
      <c r="G54" s="29"/>
      <c r="H54" s="29"/>
      <c r="I54" s="29"/>
      <c r="J54" s="29"/>
      <c r="K54" s="43"/>
      <c r="L54" s="37"/>
      <c r="M54" s="37"/>
      <c r="N54" s="37"/>
      <c r="O54" s="37"/>
      <c r="P54" s="37"/>
      <c r="Q54" s="37"/>
      <c r="R54" s="37"/>
      <c r="S54" s="37"/>
      <c r="T54" s="37"/>
    </row>
    <row r="55" spans="1:20" s="3" customFormat="1" ht="9">
      <c r="A55" s="4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s="3" customFormat="1" ht="9">
      <c r="A56" s="4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s="3" customFormat="1" ht="9">
      <c r="A57" s="4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s="3" customFormat="1" ht="9">
      <c r="A58" s="4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s="3" customFormat="1" ht="9">
      <c r="A59" s="4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s="3" customFormat="1" ht="9">
      <c r="A60" s="4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s="3" customFormat="1" ht="9">
      <c r="A61" s="4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s="3" customFormat="1" ht="9">
      <c r="A62" s="4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s="3" customFormat="1" ht="9">
      <c r="A63" s="4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s="3" customFormat="1" ht="9">
      <c r="A64" s="4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1:20" s="3" customFormat="1" ht="9"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1:20" s="3" customFormat="1" ht="9"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1:20" s="3" customFormat="1" ht="9"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1:20" s="3" customFormat="1" ht="9"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1:20" s="3" customFormat="1" ht="9"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1:20" s="3" customFormat="1" ht="9"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1:20" s="3" customFormat="1" ht="9"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1:20" s="3" customFormat="1" ht="9"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1:20" s="3" customFormat="1" ht="9"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1:20" s="3" customFormat="1" ht="9"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1:20" s="3" customFormat="1" ht="9"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1:20" s="3" customFormat="1" ht="9"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1:20" s="3" customFormat="1" ht="9"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1:20" s="3" customFormat="1" ht="9"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1:20" s="3" customFormat="1" ht="9"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1:20" s="3" customFormat="1" ht="9"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1:20" s="3" customFormat="1" ht="9"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1:20" s="3" customFormat="1" ht="9"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1:20" s="3" customFormat="1" ht="9"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1:20" s="3" customFormat="1" ht="9"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1:20" s="3" customFormat="1" ht="9"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1:20" s="3" customFormat="1" ht="9"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1:20" s="3" customFormat="1" ht="9"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1:20" s="3" customFormat="1" ht="9"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1:20" s="3" customFormat="1" ht="9"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1:20" s="3" customFormat="1" ht="9"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1:20" s="3" customFormat="1" ht="9"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1:20" s="3" customFormat="1" ht="9"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1:20" s="3" customFormat="1" ht="9"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1:20" s="3" customFormat="1" ht="9"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1:20" s="3" customFormat="1" ht="9"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1:20" s="3" customFormat="1" ht="9"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1:20" s="3" customFormat="1" ht="9"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1:20" s="3" customFormat="1" ht="9"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1:20" s="3" customFormat="1" ht="9"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1:20" s="3" customFormat="1" ht="9"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1:20" s="3" customFormat="1" ht="9"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1:20" s="3" customFormat="1" ht="9"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1:20" s="3" customFormat="1" ht="9"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1:20" s="3" customFormat="1" ht="9"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1:20" s="3" customFormat="1" ht="9"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1:20" s="3" customFormat="1" ht="9"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1:20" s="3" customFormat="1" ht="9"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1:20" s="3" customFormat="1" ht="9"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1:20" s="3" customFormat="1" ht="9"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1:20" s="3" customFormat="1" ht="9"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1:20" s="3" customFormat="1" ht="9"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1:20" s="3" customFormat="1" ht="9"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1:20" s="3" customFormat="1" ht="9"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1:20" s="3" customFormat="1" ht="9"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1:20" s="3" customFormat="1" ht="9"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1:20" s="3" customFormat="1" ht="9"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1:20" s="3" customFormat="1" ht="9"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1:20" s="3" customFormat="1" ht="9"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1:20" s="3" customFormat="1" ht="9"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1:20" s="3" customFormat="1" ht="9"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1:20" s="3" customFormat="1" ht="9"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1:20" s="3" customFormat="1" ht="9"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1:20" s="3" customFormat="1" ht="9"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1:20" s="3" customFormat="1" ht="9"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1:20" s="3" customFormat="1" ht="9"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1:20" s="3" customFormat="1" ht="9"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1:20" s="3" customFormat="1" ht="9"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1:20" s="3" customFormat="1" ht="9"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1:20" s="3" customFormat="1" ht="9"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1:20" s="3" customFormat="1" ht="9"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1:20" s="3" customFormat="1" ht="9"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1:20" s="3" customFormat="1" ht="9"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1:20" s="3" customFormat="1" ht="9"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1:20" s="3" customFormat="1" ht="9"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1:20" s="3" customFormat="1" ht="9"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1:20" s="3" customFormat="1" ht="9"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1:20" s="3" customFormat="1" ht="9"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1:20" s="3" customFormat="1" ht="9"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1:20" s="3" customFormat="1" ht="9"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1:20" s="3" customFormat="1" ht="9"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1:20" s="3" customFormat="1" ht="9"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1:20" s="3" customFormat="1" ht="9"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1:20" s="3" customFormat="1" ht="9"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1:20" s="3" customFormat="1" ht="9"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1:20" s="3" customFormat="1" ht="9"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1:20" s="3" customFormat="1" ht="9"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1:20" s="3" customFormat="1" ht="9"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1:20" s="3" customFormat="1" ht="9"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1:20" s="3" customFormat="1" ht="9"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1:20" s="3" customFormat="1" ht="9"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1:20" s="3" customFormat="1" ht="9"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1:20" s="3" customFormat="1" ht="9"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1:20" s="3" customFormat="1" ht="9"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1:20" s="3" customFormat="1" ht="9"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1:20" s="3" customFormat="1" ht="9"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1:20" s="3" customFormat="1" ht="9"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1:20" s="3" customFormat="1" ht="9"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1:20" s="3" customFormat="1" ht="9"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1:20" s="3" customFormat="1" ht="9"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1:20" s="3" customFormat="1" ht="9"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1:20" s="3" customFormat="1" ht="9"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1:20" s="3" customFormat="1" ht="9"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1:20" s="3" customFormat="1" ht="9"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1:20" s="3" customFormat="1" ht="9"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1:20" s="3" customFormat="1" ht="9"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1:20" s="3" customFormat="1" ht="9"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1:20" s="3" customFormat="1" ht="9"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1:20" s="3" customFormat="1" ht="9"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1:20" s="3" customFormat="1" ht="9"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1:20" s="3" customFormat="1" ht="9"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1:20" s="3" customFormat="1" ht="9"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1:20" s="3" customFormat="1" ht="9"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1:20" s="3" customFormat="1" ht="9"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1:20" s="3" customFormat="1" ht="9"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1:20" s="3" customFormat="1" ht="9"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1:20" s="3" customFormat="1" ht="9"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</sheetData>
  <sheetProtection password="CF73" sheet="1"/>
  <mergeCells count="61">
    <mergeCell ref="G21:J21"/>
    <mergeCell ref="G20:J20"/>
    <mergeCell ref="E21:F21"/>
    <mergeCell ref="H30:I30"/>
    <mergeCell ref="H27:J27"/>
    <mergeCell ref="H28:J28"/>
    <mergeCell ref="H29:J29"/>
    <mergeCell ref="B26:D26"/>
    <mergeCell ref="A24:J24"/>
    <mergeCell ref="H26:J26"/>
    <mergeCell ref="A41:D41"/>
    <mergeCell ref="H41:J41"/>
    <mergeCell ref="A37:J37"/>
    <mergeCell ref="L29:N29"/>
    <mergeCell ref="B28:D28"/>
    <mergeCell ref="A39:D40"/>
    <mergeCell ref="A35:J35"/>
    <mergeCell ref="H39:J40"/>
    <mergeCell ref="B29:D29"/>
    <mergeCell ref="B27:D27"/>
    <mergeCell ref="E19:F19"/>
    <mergeCell ref="A19:D19"/>
    <mergeCell ref="A25:D25"/>
    <mergeCell ref="B21:D21"/>
    <mergeCell ref="E22:F22"/>
    <mergeCell ref="B20:D20"/>
    <mergeCell ref="E20:F20"/>
    <mergeCell ref="A1:B1"/>
    <mergeCell ref="H1:J1"/>
    <mergeCell ref="A3:J4"/>
    <mergeCell ref="F1:G1"/>
    <mergeCell ref="E16:F16"/>
    <mergeCell ref="G16:I16"/>
    <mergeCell ref="B15:D15"/>
    <mergeCell ref="E15:F15"/>
    <mergeCell ref="G15:J15"/>
    <mergeCell ref="G12:J12"/>
    <mergeCell ref="G13:J13"/>
    <mergeCell ref="G19:J19"/>
    <mergeCell ref="H25:J25"/>
    <mergeCell ref="A18:J18"/>
    <mergeCell ref="G22:I22"/>
    <mergeCell ref="E12:F12"/>
    <mergeCell ref="E13:F13"/>
    <mergeCell ref="A5:D5"/>
    <mergeCell ref="E5:F5"/>
    <mergeCell ref="G5:J5"/>
    <mergeCell ref="E6:F6"/>
    <mergeCell ref="G6:J6"/>
    <mergeCell ref="B7:D7"/>
    <mergeCell ref="E7:F7"/>
    <mergeCell ref="G7:J7"/>
    <mergeCell ref="E8:F8"/>
    <mergeCell ref="G8:I8"/>
    <mergeCell ref="B14:D14"/>
    <mergeCell ref="E14:F14"/>
    <mergeCell ref="G14:J14"/>
    <mergeCell ref="B6:D6"/>
    <mergeCell ref="A10:J11"/>
    <mergeCell ref="A12:D12"/>
    <mergeCell ref="B13:D13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20:F21">
      <formula1>$L$7:$L$17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F6 E7:F7 E13:F15">
      <formula1>$L$7:$L$17</formula1>
    </dataValidation>
    <dataValidation type="decimal" operator="lessThanOrEqual" allowBlank="1" showInputMessage="1" showErrorMessage="1" sqref="E28">
      <formula1>6</formula1>
    </dataValidation>
  </dataValidations>
  <printOptions/>
  <pageMargins left="0.5905511811023623" right="0.5905511811023623" top="0.3937007874015748" bottom="0.3937007874015748" header="0.31496062992125984" footer="0.1968503937007874"/>
  <pageSetup horizontalDpi="600" verticalDpi="600" orientation="portrait" paperSize="9" scale="93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2013-02-12T13:05:54Z</cp:lastPrinted>
  <dcterms:created xsi:type="dcterms:W3CDTF">2006-01-30T14:36:36Z</dcterms:created>
  <dcterms:modified xsi:type="dcterms:W3CDTF">2016-01-14T12:13:22Z</dcterms:modified>
  <cp:category/>
  <cp:version/>
  <cp:contentType/>
  <cp:contentStatus/>
</cp:coreProperties>
</file>